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7584a285976e60e/Documents/Market and Sell/Escoute Courses/Online Courses/Premium Courses/Premium COBIT/COBIT Mastering the Goals Cascade/"/>
    </mc:Choice>
  </mc:AlternateContent>
  <xr:revisionPtr revIDLastSave="2301" documentId="8_{1856062B-B1C6-4B73-B63B-B9522A1B0260}" xr6:coauthVersionLast="43" xr6:coauthVersionMax="43" xr10:uidLastSave="{28F6118C-4A9D-4D71-8DEA-899A1953F765}"/>
  <bookViews>
    <workbookView xWindow="-120" yWindow="-120" windowWidth="21840" windowHeight="13140" tabRatio="820" activeTab="1" xr2:uid="{00000000-000D-0000-FFFF-FFFF00000000}"/>
  </bookViews>
  <sheets>
    <sheet name="Relationships" sheetId="10" r:id="rId1"/>
    <sheet name="Stakeholder Needs to Ent Goals" sheetId="12" r:id="rId2"/>
    <sheet name="Weighted" sheetId="20" r:id="rId3"/>
    <sheet name="Stakeholder Needs to Ent Go (2)" sheetId="15" r:id="rId4"/>
    <sheet name="Ent Goals to Alignment Goals" sheetId="13" r:id="rId5"/>
    <sheet name="Ent Goals to Alignment Goal (2)" sheetId="17" r:id="rId6"/>
    <sheet name="Alignment Goals to Objectives" sheetId="14" r:id="rId7"/>
    <sheet name="Alignment Goals to Objectiv (2)" sheetId="19" r:id="rId8"/>
    <sheet name="Alignment Goals to Objectiv (3)" sheetId="21" r:id="rId9"/>
  </sheets>
  <definedNames>
    <definedName name="_xlnm._FilterDatabase" localSheetId="7" hidden="1">'Alignment Goals to Objectiv (2)'!#REF!</definedName>
    <definedName name="_xlnm._FilterDatabase" localSheetId="8" hidden="1">'Alignment Goals to Objectiv (3)'!#REF!</definedName>
    <definedName name="_xlnm._FilterDatabase" localSheetId="6" hidden="1">'Alignment Goals to Objectives'!#REF!</definedName>
    <definedName name="_xlnm._FilterDatabase" localSheetId="5" hidden="1">'Ent Goals to Alignment Goal (2)'!#REF!</definedName>
    <definedName name="_xlnm._FilterDatabase" localSheetId="4" hidden="1">'Ent Goals to Alignment Goals'!#REF!</definedName>
    <definedName name="_xlnm._FilterDatabase" localSheetId="3" hidden="1">'Stakeholder Needs to Ent Go (2)'!$C$4:$H$16</definedName>
    <definedName name="_xlnm._FilterDatabase" localSheetId="1" hidden="1">'Stakeholder Needs to Ent Goals'!$C$4:$H$16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21" l="1"/>
  <c r="D13" i="21"/>
  <c r="F12" i="21"/>
  <c r="F11" i="21"/>
  <c r="F10" i="21"/>
  <c r="F9" i="21"/>
  <c r="F8" i="21"/>
  <c r="F7" i="21"/>
  <c r="F6" i="21"/>
  <c r="F5" i="21"/>
  <c r="M6" i="20" l="1"/>
  <c r="M8" i="20"/>
  <c r="M10" i="20"/>
  <c r="M12" i="20"/>
  <c r="M14" i="20"/>
  <c r="M16" i="20"/>
  <c r="M18" i="20"/>
  <c r="M20" i="20"/>
  <c r="M22" i="20"/>
  <c r="M24" i="20"/>
  <c r="M26" i="20"/>
  <c r="M28" i="20"/>
  <c r="L7" i="20"/>
  <c r="L9" i="20"/>
  <c r="L11" i="20"/>
  <c r="L13" i="20"/>
  <c r="L15" i="20"/>
  <c r="L17" i="20"/>
  <c r="L19" i="20"/>
  <c r="L21" i="20"/>
  <c r="L23" i="20"/>
  <c r="L25" i="20"/>
  <c r="L27" i="20"/>
  <c r="L29" i="20"/>
  <c r="L5" i="20"/>
  <c r="J7" i="20"/>
  <c r="J9" i="20"/>
  <c r="J11" i="20"/>
  <c r="J13" i="20"/>
  <c r="J15" i="20"/>
  <c r="J17" i="20"/>
  <c r="J19" i="20"/>
  <c r="J21" i="20"/>
  <c r="J23" i="20"/>
  <c r="J25" i="20"/>
  <c r="J27" i="20"/>
  <c r="J29" i="20"/>
  <c r="J5" i="20"/>
  <c r="H7" i="20"/>
  <c r="H9" i="20"/>
  <c r="H11" i="20"/>
  <c r="H13" i="20"/>
  <c r="H15" i="20"/>
  <c r="H17" i="20"/>
  <c r="H19" i="20"/>
  <c r="H21" i="20"/>
  <c r="N21" i="20" s="1"/>
  <c r="H23" i="20"/>
  <c r="H25" i="20"/>
  <c r="H27" i="20"/>
  <c r="H29" i="20"/>
  <c r="N29" i="20" s="1"/>
  <c r="H5" i="20"/>
  <c r="F7" i="20"/>
  <c r="F9" i="20"/>
  <c r="F11" i="20"/>
  <c r="F13" i="20"/>
  <c r="F15" i="20"/>
  <c r="F17" i="20"/>
  <c r="F19" i="20"/>
  <c r="F21" i="20"/>
  <c r="F23" i="20"/>
  <c r="F25" i="20"/>
  <c r="F27" i="20"/>
  <c r="F29" i="20"/>
  <c r="F5" i="20"/>
  <c r="D7" i="20"/>
  <c r="D9" i="20"/>
  <c r="D11" i="20"/>
  <c r="D13" i="20"/>
  <c r="D15" i="20"/>
  <c r="D17" i="20"/>
  <c r="D19" i="20"/>
  <c r="D21" i="20"/>
  <c r="D23" i="20"/>
  <c r="D25" i="20"/>
  <c r="D27" i="20"/>
  <c r="D29" i="20"/>
  <c r="D5" i="20"/>
  <c r="M4" i="20"/>
  <c r="N13" i="20" l="1"/>
  <c r="N11" i="20"/>
  <c r="N17" i="20"/>
  <c r="N27" i="20"/>
  <c r="N19" i="20"/>
  <c r="N25" i="20"/>
  <c r="N9" i="20"/>
  <c r="N23" i="20"/>
  <c r="N15" i="20"/>
  <c r="N7" i="20"/>
  <c r="N5" i="20"/>
  <c r="E45" i="19"/>
  <c r="D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P45" i="14"/>
  <c r="O45" i="14"/>
  <c r="F45" i="14"/>
  <c r="G45" i="14"/>
  <c r="H45" i="14"/>
  <c r="I45" i="14"/>
  <c r="J45" i="14"/>
  <c r="K45" i="14"/>
  <c r="L45" i="14"/>
  <c r="M45" i="14"/>
  <c r="E45" i="14"/>
  <c r="N45" i="14"/>
  <c r="D4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5" i="14"/>
  <c r="G18" i="17"/>
  <c r="F18" i="17"/>
  <c r="E18" i="17"/>
  <c r="D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17" i="15"/>
  <c r="G17" i="15"/>
  <c r="F17" i="15"/>
  <c r="E17" i="15"/>
  <c r="D17" i="15"/>
  <c r="I15" i="15"/>
  <c r="I10" i="15"/>
  <c r="I14" i="15"/>
  <c r="I13" i="15"/>
  <c r="I12" i="15"/>
  <c r="I11" i="15"/>
  <c r="I9" i="15"/>
  <c r="I8" i="15"/>
  <c r="I7" i="15"/>
  <c r="I6" i="15"/>
  <c r="I5" i="15"/>
  <c r="I4" i="15"/>
  <c r="I5" i="12"/>
  <c r="I6" i="12"/>
  <c r="I7" i="12"/>
  <c r="I8" i="12"/>
  <c r="I9" i="12"/>
  <c r="I10" i="12"/>
  <c r="I11" i="12"/>
  <c r="I12" i="12"/>
  <c r="I13" i="12"/>
  <c r="I14" i="12"/>
  <c r="I15" i="12"/>
  <c r="I16" i="12"/>
  <c r="I4" i="12"/>
  <c r="E17" i="12"/>
  <c r="F17" i="12"/>
  <c r="G17" i="12"/>
  <c r="H17" i="12"/>
  <c r="D17" i="12"/>
  <c r="Q6" i="13"/>
  <c r="Q7" i="13"/>
  <c r="Q8" i="13"/>
  <c r="Q9" i="13"/>
  <c r="Q10" i="13"/>
  <c r="Q11" i="13"/>
  <c r="Q12" i="13"/>
  <c r="Q13" i="13"/>
  <c r="Q14" i="13"/>
  <c r="Q15" i="13"/>
  <c r="Q16" i="13"/>
  <c r="Q17" i="13"/>
  <c r="Q5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D18" i="13"/>
  <c r="I16" i="15"/>
</calcChain>
</file>

<file path=xl/sharedStrings.xml><?xml version="1.0" encoding="utf-8"?>
<sst xmlns="http://schemas.openxmlformats.org/spreadsheetml/2006/main" count="463" uniqueCount="168">
  <si>
    <t>Knowledge, expertise and initiatives for business innovation</t>
  </si>
  <si>
    <t>Value</t>
  </si>
  <si>
    <t>Description</t>
  </si>
  <si>
    <t>Achieve planned financial goals, including net income growth of 22%</t>
  </si>
  <si>
    <t>Meet the company’s plan for two acquisitions at competitive prices</t>
  </si>
  <si>
    <t>Select, build, test and deploy an upgraded Enterprise Resource Planning systemices.</t>
  </si>
  <si>
    <t>Launch a digital transformation program that enhances our customer experience</t>
  </si>
  <si>
    <t>Ensure compliance to all external regulations, laws and industry requirements</t>
  </si>
  <si>
    <t>COBIT 2019 Enterprise Goals</t>
  </si>
  <si>
    <t>EG01</t>
  </si>
  <si>
    <t>EG02</t>
  </si>
  <si>
    <t>EG03</t>
  </si>
  <si>
    <t>EG04</t>
  </si>
  <si>
    <t>EG05</t>
  </si>
  <si>
    <t>EG06</t>
  </si>
  <si>
    <t>EG07</t>
  </si>
  <si>
    <t>EG08</t>
  </si>
  <si>
    <t>EG09</t>
  </si>
  <si>
    <t>EG10</t>
  </si>
  <si>
    <t>EG11</t>
  </si>
  <si>
    <t>EG12</t>
  </si>
  <si>
    <t>EG13</t>
  </si>
  <si>
    <t>Portfolio of competitive products and services</t>
  </si>
  <si>
    <t>Managed business risk</t>
  </si>
  <si>
    <t>Compliance with external laws and regulations</t>
  </si>
  <si>
    <t>Quality of financial information</t>
  </si>
  <si>
    <t>Customer-oriented service culture</t>
  </si>
  <si>
    <t>Business service continuity and availability</t>
  </si>
  <si>
    <t>Quality of management information</t>
  </si>
  <si>
    <t>Optimization of internal business process functionality</t>
  </si>
  <si>
    <t>Optimization of business process costs</t>
  </si>
  <si>
    <t>Staff skills, motivation and productivity</t>
  </si>
  <si>
    <t>Compliance with internal policies</t>
  </si>
  <si>
    <t>Managed digital transformation programs</t>
  </si>
  <si>
    <t>Specific Service-Co Goals</t>
  </si>
  <si>
    <t>Product and business innovation</t>
  </si>
  <si>
    <t>AG01</t>
  </si>
  <si>
    <t>AG02</t>
  </si>
  <si>
    <t>AG03</t>
  </si>
  <si>
    <t>AG04</t>
  </si>
  <si>
    <t>AG05</t>
  </si>
  <si>
    <t>AG06</t>
  </si>
  <si>
    <t>AG07</t>
  </si>
  <si>
    <t>AG08</t>
  </si>
  <si>
    <t>AG09</t>
  </si>
  <si>
    <t>AG10</t>
  </si>
  <si>
    <t>AG11</t>
  </si>
  <si>
    <t>AG12</t>
  </si>
  <si>
    <t>AG13</t>
  </si>
  <si>
    <t>Enterprise Goals</t>
  </si>
  <si>
    <t>IT compliance and support for business compliance with external laws and regulations</t>
  </si>
  <si>
    <t>Managed information- and technology-related risk</t>
  </si>
  <si>
    <t>Realized benefits from information- and technology-enabled investments and services portfolio</t>
  </si>
  <si>
    <t>Quality of technology-related financial information</t>
  </si>
  <si>
    <t>Delivery of I&amp;T services in line with business requirements</t>
  </si>
  <si>
    <t>Agility to turn business requirements into operational solutions</t>
  </si>
  <si>
    <t>Security of information, processing infrastructure and applications, and privacy</t>
  </si>
  <si>
    <t>Enabling and supporting business processes by integrating applications and technology</t>
  </si>
  <si>
    <t>Delivery of programs on time, on budget, and meeting requirements and quality standards</t>
  </si>
  <si>
    <t>Quality of IT management information</t>
  </si>
  <si>
    <t>IT compliance with internal policies</t>
  </si>
  <si>
    <t>Competent and motivated staff with mutual understanding of technology and business</t>
  </si>
  <si>
    <t>COBIT 2019 Alignment Goals</t>
  </si>
  <si>
    <t>COBIT 2019 Governance and Management Objectives</t>
  </si>
  <si>
    <t>Alignment Goals</t>
  </si>
  <si>
    <t>EDM01</t>
  </si>
  <si>
    <t>Ensured governance framework setting and maintenance</t>
  </si>
  <si>
    <t>Ensured benefits delivery</t>
  </si>
  <si>
    <t>Ensured risk optimization</t>
  </si>
  <si>
    <t>Ensured resource optimization</t>
  </si>
  <si>
    <t>Ensured stakeholder engagement</t>
  </si>
  <si>
    <t>Managed I&amp;T management framework</t>
  </si>
  <si>
    <t>Managed strategy</t>
  </si>
  <si>
    <t>Managed enterprise architecture</t>
  </si>
  <si>
    <t>EDM02</t>
  </si>
  <si>
    <t>EDM03</t>
  </si>
  <si>
    <t>EDM04</t>
  </si>
  <si>
    <t>EDM05</t>
  </si>
  <si>
    <t>APO01</t>
  </si>
  <si>
    <t>APO02</t>
  </si>
  <si>
    <t>APO03</t>
  </si>
  <si>
    <t>APO04</t>
  </si>
  <si>
    <t>APO05</t>
  </si>
  <si>
    <t>APO06</t>
  </si>
  <si>
    <t>APO07</t>
  </si>
  <si>
    <t>APO08</t>
  </si>
  <si>
    <t>APO09</t>
  </si>
  <si>
    <t>APO10</t>
  </si>
  <si>
    <t>APO11</t>
  </si>
  <si>
    <t>APO12</t>
  </si>
  <si>
    <t>APO13</t>
  </si>
  <si>
    <t>APO14</t>
  </si>
  <si>
    <t>Managed innovation</t>
  </si>
  <si>
    <t>Managed portfolio</t>
  </si>
  <si>
    <t>Managed budget and costs</t>
  </si>
  <si>
    <t>Managed human resources</t>
  </si>
  <si>
    <t>Managed service agreeements</t>
  </si>
  <si>
    <t>Managed vendors</t>
  </si>
  <si>
    <t>Managed quality</t>
  </si>
  <si>
    <t>Managed risk</t>
  </si>
  <si>
    <t>Managed security</t>
  </si>
  <si>
    <t>Managed data</t>
  </si>
  <si>
    <t>Managed relationships</t>
  </si>
  <si>
    <t>BAI01</t>
  </si>
  <si>
    <t>BAI02</t>
  </si>
  <si>
    <t>BAI03</t>
  </si>
  <si>
    <t>BAI04</t>
  </si>
  <si>
    <t>BAI05</t>
  </si>
  <si>
    <t>BAI06</t>
  </si>
  <si>
    <t>BAI07</t>
  </si>
  <si>
    <t>BAI08</t>
  </si>
  <si>
    <t>BAI09</t>
  </si>
  <si>
    <t>BAI10</t>
  </si>
  <si>
    <t>BAI11</t>
  </si>
  <si>
    <t>Managed programs</t>
  </si>
  <si>
    <t>Managed requirements definition</t>
  </si>
  <si>
    <t>Managed solutions identification and build</t>
  </si>
  <si>
    <t>Managed availability and capacity</t>
  </si>
  <si>
    <t>Managed organizational change</t>
  </si>
  <si>
    <t>Managed IT changes</t>
  </si>
  <si>
    <t>Managed IT change acceptance and transitioning</t>
  </si>
  <si>
    <t>Managed knowledge</t>
  </si>
  <si>
    <t>Managed assets</t>
  </si>
  <si>
    <t>Managed configuration</t>
  </si>
  <si>
    <t>Managed projects</t>
  </si>
  <si>
    <t>DSS01</t>
  </si>
  <si>
    <t>DSS02</t>
  </si>
  <si>
    <t>DSS03</t>
  </si>
  <si>
    <t>DSS04</t>
  </si>
  <si>
    <t>DSS05</t>
  </si>
  <si>
    <t>MEA01</t>
  </si>
  <si>
    <t>MEA02</t>
  </si>
  <si>
    <t>MEA03</t>
  </si>
  <si>
    <t>MEA04</t>
  </si>
  <si>
    <t>Managed operations</t>
  </si>
  <si>
    <t>Managed service requests and incidents</t>
  </si>
  <si>
    <t>Managed problems</t>
  </si>
  <si>
    <t>Managed continuity</t>
  </si>
  <si>
    <t>Managed security services</t>
  </si>
  <si>
    <t>Managed business process controls</t>
  </si>
  <si>
    <t>DSS06</t>
  </si>
  <si>
    <t>Managed performance and conformance monitoring</t>
  </si>
  <si>
    <t>Managed system of internal control</t>
  </si>
  <si>
    <t>Managed compliance with external requirements</t>
  </si>
  <si>
    <t>Managed assurance</t>
  </si>
  <si>
    <t>Primary relationship</t>
  </si>
  <si>
    <t>Little to minimal relationship</t>
  </si>
  <si>
    <t>Relationship</t>
  </si>
  <si>
    <t>If this goal is not met, the effect on the higher level goal will not be noticeable</t>
  </si>
  <si>
    <t>Secondary relationship</t>
  </si>
  <si>
    <t>If this goal is not met, there will be a noticeable effect on the higher level goal which could impede the success of goal attainment</t>
  </si>
  <si>
    <t xml:space="preserve">If this goal is not met, it will signifantly effect the higher level goal from being met that could impact the enterprise </t>
  </si>
  <si>
    <t>Support from goals</t>
  </si>
  <si>
    <t>Support sum</t>
  </si>
  <si>
    <t>Support Sum</t>
  </si>
  <si>
    <t>Enterprise goals information reference:  COBIT 2019, ISACA</t>
  </si>
  <si>
    <t>Enterprise and alignment goals information reference:  COBIT 2019, ISACA</t>
  </si>
  <si>
    <t>Scoring Summary</t>
  </si>
  <si>
    <t>Weight (1-5)</t>
  </si>
  <si>
    <t>Unweighted Raw Score (sum)</t>
  </si>
  <si>
    <t>Weighted   Score (sum)</t>
  </si>
  <si>
    <t>EG03/EG07/EG12</t>
  </si>
  <si>
    <t>EG01/EG04</t>
  </si>
  <si>
    <t>EG09/EG10</t>
  </si>
  <si>
    <t>EG07/EG09</t>
  </si>
  <si>
    <t>Priorities baseed on weights</t>
  </si>
  <si>
    <t xml:space="preserve">Unweighted </t>
  </si>
  <si>
    <t>Weighted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</si>
</sst>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800000"/>
      <name val="Calibri"/>
      <family val="2"/>
      <scheme val="minor"/>
    </font>
    <font>
      <b/>
      <sz val="36"/>
      <color theme="1" tint="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rgb="FF000000"/>
      <name val="Calibri"/>
      <family val="2"/>
    </font>
    <font>
      <b/>
      <sz val="18"/>
      <color theme="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8"/>
      <color rgb="FF8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 tint="-0.14999847407452621"/>
      <name val="Calibri"/>
      <family val="2"/>
      <scheme val="minor"/>
    </font>
    <font>
      <sz val="18"/>
      <color theme="0"/>
      <name val="Calibri"/>
      <family val="2"/>
      <scheme val="minor"/>
    </font>
    <font>
      <i/>
      <sz val="20"/>
      <color rgb="FF000000"/>
      <name val="Calibri"/>
      <family val="2"/>
      <scheme val="minor"/>
    </font>
    <font>
      <sz val="18"/>
      <color theme="0"/>
      <name val="Calibri"/>
      <family val="2"/>
    </font>
    <font>
      <sz val="18"/>
      <color theme="1" tint="0.249977111117893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0" fontId="4" fillId="2" borderId="1" xfId="0" applyFont="1" applyFill="1" applyBorder="1" applyAlignment="1">
      <alignment horizontal="center" textRotation="90" wrapText="1"/>
    </xf>
    <xf numFmtId="0" fontId="8" fillId="0" borderId="0" xfId="0" applyFont="1"/>
    <xf numFmtId="0" fontId="4" fillId="0" borderId="0" xfId="0" applyFont="1" applyAlignment="1">
      <alignment vertical="center"/>
    </xf>
    <xf numFmtId="0" fontId="6" fillId="5" borderId="3" xfId="0" applyFont="1" applyFill="1" applyBorder="1" applyAlignment="1">
      <alignment vertical="center"/>
    </xf>
    <xf numFmtId="0" fontId="0" fillId="0" borderId="0" xfId="0" applyFont="1" applyBorder="1"/>
    <xf numFmtId="0" fontId="4" fillId="3" borderId="7" xfId="0" applyFont="1" applyFill="1" applyBorder="1" applyAlignment="1">
      <alignment horizontal="center" textRotation="90" wrapText="1"/>
    </xf>
    <xf numFmtId="0" fontId="11" fillId="5" borderId="5" xfId="0" applyFont="1" applyFill="1" applyBorder="1" applyAlignment="1">
      <alignment horizontal="left" vertical="center" wrapText="1" readingOrder="1"/>
    </xf>
    <xf numFmtId="0" fontId="4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8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2" fillId="5" borderId="3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left" vertical="center" wrapText="1" readingOrder="1"/>
    </xf>
    <xf numFmtId="0" fontId="12" fillId="5" borderId="7" xfId="0" applyFont="1" applyFill="1" applyBorder="1" applyAlignment="1">
      <alignment vertical="center"/>
    </xf>
    <xf numFmtId="0" fontId="9" fillId="5" borderId="8" xfId="0" applyFont="1" applyFill="1" applyBorder="1" applyAlignment="1">
      <alignment horizontal="left" vertical="center" wrapText="1" readingOrder="1"/>
    </xf>
    <xf numFmtId="3" fontId="4" fillId="6" borderId="1" xfId="0" applyNumberFormat="1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 textRotation="90" wrapText="1"/>
    </xf>
    <xf numFmtId="3" fontId="4" fillId="10" borderId="1" xfId="0" applyNumberFormat="1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5" borderId="7" xfId="0" applyFont="1" applyFill="1" applyBorder="1" applyAlignment="1">
      <alignment vertical="center"/>
    </xf>
    <xf numFmtId="0" fontId="11" fillId="5" borderId="8" xfId="0" applyFont="1" applyFill="1" applyBorder="1" applyAlignment="1">
      <alignment horizontal="left" vertical="center" wrapText="1" readingOrder="1"/>
    </xf>
    <xf numFmtId="0" fontId="11" fillId="6" borderId="4" xfId="0" applyFont="1" applyFill="1" applyBorder="1" applyAlignment="1">
      <alignment horizontal="right" vertical="center" wrapText="1" readingOrder="1"/>
    </xf>
    <xf numFmtId="1" fontId="4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textRotation="90" wrapText="1"/>
    </xf>
    <xf numFmtId="0" fontId="4" fillId="0" borderId="9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right" vertical="center" wrapText="1" readingOrder="1"/>
    </xf>
    <xf numFmtId="1" fontId="4" fillId="0" borderId="1" xfId="0" applyNumberFormat="1" applyFont="1" applyBorder="1" applyAlignment="1">
      <alignment horizontal="center" vertical="center"/>
    </xf>
    <xf numFmtId="0" fontId="10" fillId="11" borderId="3" xfId="0" applyFont="1" applyFill="1" applyBorder="1" applyAlignment="1">
      <alignment vertical="center"/>
    </xf>
    <xf numFmtId="0" fontId="17" fillId="11" borderId="5" xfId="0" applyFont="1" applyFill="1" applyBorder="1" applyAlignment="1">
      <alignment horizontal="left" vertical="center" wrapText="1" readingOrder="1"/>
    </xf>
    <xf numFmtId="3" fontId="15" fillId="11" borderId="1" xfId="0" applyNumberFormat="1" applyFont="1" applyFill="1" applyBorder="1" applyAlignment="1">
      <alignment horizontal="center"/>
    </xf>
    <xf numFmtId="0" fontId="15" fillId="11" borderId="7" xfId="0" applyFont="1" applyFill="1" applyBorder="1" applyAlignment="1">
      <alignment horizontal="center"/>
    </xf>
    <xf numFmtId="0" fontId="15" fillId="11" borderId="7" xfId="0" applyFont="1" applyFill="1" applyBorder="1" applyAlignment="1">
      <alignment horizontal="center" textRotation="90" wrapText="1"/>
    </xf>
    <xf numFmtId="0" fontId="15" fillId="11" borderId="1" xfId="0" applyFont="1" applyFill="1" applyBorder="1" applyAlignment="1">
      <alignment horizontal="center"/>
    </xf>
    <xf numFmtId="1" fontId="15" fillId="11" borderId="1" xfId="0" applyNumberFormat="1" applyFont="1" applyFill="1" applyBorder="1" applyAlignment="1">
      <alignment horizontal="center"/>
    </xf>
    <xf numFmtId="3" fontId="18" fillId="6" borderId="1" xfId="0" applyNumberFormat="1" applyFont="1" applyFill="1" applyBorder="1" applyAlignment="1">
      <alignment horizontal="center"/>
    </xf>
    <xf numFmtId="3" fontId="18" fillId="10" borderId="1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0" borderId="0" xfId="0" applyFont="1" applyBorder="1" applyAlignment="1">
      <alignment horizontal="right"/>
    </xf>
    <xf numFmtId="3" fontId="4" fillId="6" borderId="0" xfId="0" applyNumberFormat="1" applyFont="1" applyFill="1" applyBorder="1" applyAlignment="1">
      <alignment horizontal="center"/>
    </xf>
    <xf numFmtId="3" fontId="18" fillId="6" borderId="0" xfId="0" applyNumberFormat="1" applyFont="1" applyFill="1" applyBorder="1" applyAlignment="1">
      <alignment horizontal="center"/>
    </xf>
    <xf numFmtId="3" fontId="13" fillId="10" borderId="1" xfId="0" applyNumberFormat="1" applyFont="1" applyFill="1" applyBorder="1" applyAlignment="1">
      <alignment horizontal="center"/>
    </xf>
    <xf numFmtId="1" fontId="15" fillId="11" borderId="1" xfId="0" applyNumberFormat="1" applyFont="1" applyFill="1" applyBorder="1" applyAlignment="1">
      <alignment horizontal="center" vertical="center"/>
    </xf>
    <xf numFmtId="0" fontId="20" fillId="11" borderId="7" xfId="0" applyFont="1" applyFill="1" applyBorder="1" applyAlignment="1">
      <alignment horizontal="center" textRotation="90" wrapText="1"/>
    </xf>
    <xf numFmtId="0" fontId="21" fillId="0" borderId="0" xfId="0" applyFont="1"/>
    <xf numFmtId="0" fontId="4" fillId="6" borderId="3" xfId="0" applyFont="1" applyFill="1" applyBorder="1" applyAlignment="1">
      <alignment horizontal="center"/>
    </xf>
    <xf numFmtId="1" fontId="4" fillId="6" borderId="3" xfId="0" applyNumberFormat="1" applyFont="1" applyFill="1" applyBorder="1" applyAlignment="1">
      <alignment horizontal="center"/>
    </xf>
    <xf numFmtId="0" fontId="4" fillId="0" borderId="0" xfId="0" applyFont="1"/>
    <xf numFmtId="164" fontId="4" fillId="6" borderId="12" xfId="0" applyNumberFormat="1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1" fontId="4" fillId="6" borderId="11" xfId="0" applyNumberFormat="1" applyFont="1" applyFill="1" applyBorder="1" applyAlignment="1">
      <alignment horizontal="center"/>
    </xf>
    <xf numFmtId="0" fontId="13" fillId="0" borderId="0" xfId="0" applyFont="1"/>
    <xf numFmtId="0" fontId="4" fillId="0" borderId="0" xfId="0" applyFont="1" applyAlignment="1">
      <alignment horizontal="center"/>
    </xf>
    <xf numFmtId="1" fontId="4" fillId="6" borderId="10" xfId="0" applyNumberFormat="1" applyFont="1" applyFill="1" applyBorder="1" applyAlignment="1">
      <alignment horizontal="center"/>
    </xf>
    <xf numFmtId="1" fontId="4" fillId="6" borderId="12" xfId="0" applyNumberFormat="1" applyFont="1" applyFill="1" applyBorder="1" applyAlignment="1">
      <alignment horizontal="center"/>
    </xf>
    <xf numFmtId="1" fontId="18" fillId="6" borderId="3" xfId="0" applyNumberFormat="1" applyFont="1" applyFill="1" applyBorder="1" applyAlignment="1">
      <alignment horizontal="center"/>
    </xf>
    <xf numFmtId="1" fontId="18" fillId="6" borderId="10" xfId="0" applyNumberFormat="1" applyFont="1" applyFill="1" applyBorder="1" applyAlignment="1">
      <alignment horizontal="center"/>
    </xf>
    <xf numFmtId="1" fontId="18" fillId="6" borderId="12" xfId="0" applyNumberFormat="1" applyFont="1" applyFill="1" applyBorder="1" applyAlignment="1">
      <alignment horizontal="center"/>
    </xf>
    <xf numFmtId="1" fontId="18" fillId="6" borderId="11" xfId="0" applyNumberFormat="1" applyFont="1" applyFill="1" applyBorder="1" applyAlignment="1">
      <alignment horizontal="center"/>
    </xf>
    <xf numFmtId="0" fontId="4" fillId="0" borderId="1" xfId="0" applyFont="1" applyBorder="1"/>
    <xf numFmtId="0" fontId="24" fillId="14" borderId="1" xfId="0" applyFont="1" applyFill="1" applyBorder="1"/>
    <xf numFmtId="0" fontId="3" fillId="7" borderId="6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12" fillId="5" borderId="3" xfId="0" applyFont="1" applyFill="1" applyBorder="1" applyAlignment="1">
      <alignment vertical="center"/>
    </xf>
    <xf numFmtId="0" fontId="12" fillId="5" borderId="6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left" vertical="center" wrapText="1" readingOrder="1"/>
    </xf>
    <xf numFmtId="0" fontId="9" fillId="5" borderId="11" xfId="0" applyFont="1" applyFill="1" applyBorder="1" applyAlignment="1">
      <alignment horizontal="left" vertical="center" wrapText="1" readingOrder="1"/>
    </xf>
    <xf numFmtId="0" fontId="10" fillId="1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23" fillId="14" borderId="1" xfId="0" applyFont="1" applyFill="1" applyBorder="1" applyAlignment="1">
      <alignment horizontal="right" wrapText="1"/>
    </xf>
    <xf numFmtId="0" fontId="4" fillId="14" borderId="1" xfId="0" applyFont="1" applyFill="1" applyBorder="1" applyAlignment="1">
      <alignment horizontal="center"/>
    </xf>
    <xf numFmtId="0" fontId="22" fillId="1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textRotation="90" wrapText="1"/>
    </xf>
    <xf numFmtId="0" fontId="4" fillId="13" borderId="1" xfId="0" applyFont="1" applyFill="1" applyBorder="1" applyAlignment="1">
      <alignment horizontal="center" textRotation="90" wrapText="1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3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  <color rgb="FFFFCC99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40FF8-5800-46C5-BBF3-3F63A00A503C}">
  <dimension ref="B4:D7"/>
  <sheetViews>
    <sheetView showGridLines="0" zoomScale="130" zoomScaleNormal="130" workbookViewId="0">
      <selection activeCell="C14" sqref="C14"/>
    </sheetView>
  </sheetViews>
  <sheetFormatPr defaultRowHeight="15" x14ac:dyDescent="0.25"/>
  <cols>
    <col min="2" max="2" width="11.140625" style="1" customWidth="1"/>
    <col min="3" max="3" width="23.5703125" customWidth="1"/>
    <col min="4" max="4" width="73.85546875" customWidth="1"/>
  </cols>
  <sheetData>
    <row r="4" spans="2:4" s="23" customFormat="1" ht="36.75" customHeight="1" x14ac:dyDescent="0.25">
      <c r="B4" s="21" t="s">
        <v>1</v>
      </c>
      <c r="C4" s="22" t="s">
        <v>147</v>
      </c>
      <c r="D4" s="22" t="s">
        <v>2</v>
      </c>
    </row>
    <row r="5" spans="2:4" s="20" customFormat="1" ht="33" customHeight="1" x14ac:dyDescent="0.25">
      <c r="B5" s="18">
        <v>1</v>
      </c>
      <c r="C5" s="19" t="s">
        <v>146</v>
      </c>
      <c r="D5" s="19" t="s">
        <v>148</v>
      </c>
    </row>
    <row r="6" spans="2:4" s="20" customFormat="1" ht="33" customHeight="1" x14ac:dyDescent="0.25">
      <c r="B6" s="18">
        <v>2</v>
      </c>
      <c r="C6" s="19" t="s">
        <v>149</v>
      </c>
      <c r="D6" s="19" t="s">
        <v>150</v>
      </c>
    </row>
    <row r="7" spans="2:4" s="20" customFormat="1" ht="33" customHeight="1" x14ac:dyDescent="0.25">
      <c r="B7" s="18">
        <v>3</v>
      </c>
      <c r="C7" s="19" t="s">
        <v>145</v>
      </c>
      <c r="D7" s="19" t="s">
        <v>151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C21B6-18B9-4AC2-9A56-7CDF34D091B2}">
  <dimension ref="B2:I19"/>
  <sheetViews>
    <sheetView showGridLines="0" tabSelected="1" topLeftCell="B1" zoomScale="70" zoomScaleNormal="70" workbookViewId="0">
      <pane ySplit="3" topLeftCell="A4" activePane="bottomLeft" state="frozen"/>
      <selection pane="bottomLeft" activeCell="M9" sqref="M9"/>
    </sheetView>
  </sheetViews>
  <sheetFormatPr defaultRowHeight="26.25" x14ac:dyDescent="0.4"/>
  <cols>
    <col min="1" max="1" width="9.140625" style="5"/>
    <col min="2" max="2" width="12.42578125" style="7" customWidth="1"/>
    <col min="3" max="3" width="80.28515625" style="5" bestFit="1" customWidth="1"/>
    <col min="4" max="6" width="14.85546875" style="5" bestFit="1" customWidth="1"/>
    <col min="7" max="7" width="18.85546875" style="5" bestFit="1" customWidth="1"/>
    <col min="8" max="8" width="14.85546875" style="5" bestFit="1" customWidth="1"/>
    <col min="9" max="9" width="10.42578125" style="4" bestFit="1" customWidth="1"/>
    <col min="10" max="16384" width="9.140625" style="5"/>
  </cols>
  <sheetData>
    <row r="2" spans="2:9" x14ac:dyDescent="0.4">
      <c r="C2" s="3"/>
      <c r="D2" s="74" t="s">
        <v>34</v>
      </c>
      <c r="E2" s="75"/>
      <c r="F2" s="75"/>
      <c r="G2" s="75"/>
      <c r="H2" s="75"/>
    </row>
    <row r="3" spans="2:9" ht="243.75" customHeight="1" x14ac:dyDescent="0.7">
      <c r="B3" s="76" t="s">
        <v>8</v>
      </c>
      <c r="C3" s="77"/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29" t="s">
        <v>153</v>
      </c>
    </row>
    <row r="4" spans="2:9" s="9" customFormat="1" ht="23.25" x14ac:dyDescent="0.35">
      <c r="B4" s="24" t="s">
        <v>9</v>
      </c>
      <c r="C4" s="25" t="s">
        <v>22</v>
      </c>
      <c r="D4" s="28">
        <v>3</v>
      </c>
      <c r="E4" s="28">
        <v>2</v>
      </c>
      <c r="F4" s="28">
        <v>2</v>
      </c>
      <c r="G4" s="28">
        <v>3</v>
      </c>
      <c r="H4" s="28">
        <v>2</v>
      </c>
      <c r="I4" s="49">
        <f>SUM(D4:H4)</f>
        <v>12</v>
      </c>
    </row>
    <row r="5" spans="2:9" s="9" customFormat="1" ht="23.25" x14ac:dyDescent="0.35">
      <c r="B5" s="24" t="s">
        <v>10</v>
      </c>
      <c r="C5" s="25" t="s">
        <v>23</v>
      </c>
      <c r="D5" s="48">
        <v>3</v>
      </c>
      <c r="E5" s="48">
        <v>3</v>
      </c>
      <c r="F5" s="48">
        <v>2</v>
      </c>
      <c r="G5" s="48">
        <v>3</v>
      </c>
      <c r="H5" s="48">
        <v>3</v>
      </c>
      <c r="I5" s="49">
        <f t="shared" ref="I5:I16" si="0">SUM(D5:H5)</f>
        <v>14</v>
      </c>
    </row>
    <row r="6" spans="2:9" s="9" customFormat="1" ht="23.25" x14ac:dyDescent="0.35">
      <c r="B6" s="24" t="s">
        <v>11</v>
      </c>
      <c r="C6" s="25" t="s">
        <v>24</v>
      </c>
      <c r="D6" s="48">
        <v>2</v>
      </c>
      <c r="E6" s="48">
        <v>3</v>
      </c>
      <c r="F6" s="48">
        <v>2</v>
      </c>
      <c r="G6" s="48">
        <v>3</v>
      </c>
      <c r="H6" s="48">
        <v>3</v>
      </c>
      <c r="I6" s="49">
        <f t="shared" si="0"/>
        <v>13</v>
      </c>
    </row>
    <row r="7" spans="2:9" s="9" customFormat="1" ht="23.25" x14ac:dyDescent="0.35">
      <c r="B7" s="24" t="s">
        <v>12</v>
      </c>
      <c r="C7" s="25" t="s">
        <v>25</v>
      </c>
      <c r="D7" s="48">
        <v>3</v>
      </c>
      <c r="E7" s="48">
        <v>3</v>
      </c>
      <c r="F7" s="48">
        <v>2</v>
      </c>
      <c r="G7" s="48">
        <v>2</v>
      </c>
      <c r="H7" s="48">
        <v>2</v>
      </c>
      <c r="I7" s="49">
        <f t="shared" si="0"/>
        <v>12</v>
      </c>
    </row>
    <row r="8" spans="2:9" s="9" customFormat="1" ht="23.25" x14ac:dyDescent="0.35">
      <c r="B8" s="24" t="s">
        <v>13</v>
      </c>
      <c r="C8" s="25" t="s">
        <v>26</v>
      </c>
      <c r="D8" s="48">
        <v>1</v>
      </c>
      <c r="E8" s="48">
        <v>1</v>
      </c>
      <c r="F8" s="48">
        <v>1</v>
      </c>
      <c r="G8" s="48">
        <v>2</v>
      </c>
      <c r="H8" s="48">
        <v>2</v>
      </c>
      <c r="I8" s="49">
        <f t="shared" si="0"/>
        <v>7</v>
      </c>
    </row>
    <row r="9" spans="2:9" s="9" customFormat="1" ht="23.25" x14ac:dyDescent="0.35">
      <c r="B9" s="24" t="s">
        <v>14</v>
      </c>
      <c r="C9" s="25" t="s">
        <v>27</v>
      </c>
      <c r="D9" s="48">
        <v>2</v>
      </c>
      <c r="E9" s="48">
        <v>2</v>
      </c>
      <c r="F9" s="48">
        <v>1</v>
      </c>
      <c r="G9" s="48">
        <v>1</v>
      </c>
      <c r="H9" s="48">
        <v>3</v>
      </c>
      <c r="I9" s="49">
        <f t="shared" si="0"/>
        <v>9</v>
      </c>
    </row>
    <row r="10" spans="2:9" s="9" customFormat="1" ht="23.25" x14ac:dyDescent="0.35">
      <c r="B10" s="24" t="s">
        <v>15</v>
      </c>
      <c r="C10" s="25" t="s">
        <v>28</v>
      </c>
      <c r="D10" s="48">
        <v>3</v>
      </c>
      <c r="E10" s="48">
        <v>3</v>
      </c>
      <c r="F10" s="48">
        <v>3</v>
      </c>
      <c r="G10" s="48">
        <v>2</v>
      </c>
      <c r="H10" s="48">
        <v>2</v>
      </c>
      <c r="I10" s="49">
        <f t="shared" si="0"/>
        <v>13</v>
      </c>
    </row>
    <row r="11" spans="2:9" s="9" customFormat="1" ht="23.25" x14ac:dyDescent="0.35">
      <c r="B11" s="24" t="s">
        <v>16</v>
      </c>
      <c r="C11" s="25" t="s">
        <v>29</v>
      </c>
      <c r="D11" s="48">
        <v>1</v>
      </c>
      <c r="E11" s="48">
        <v>1</v>
      </c>
      <c r="F11" s="48">
        <v>1</v>
      </c>
      <c r="G11" s="48">
        <v>1</v>
      </c>
      <c r="H11" s="48">
        <v>2</v>
      </c>
      <c r="I11" s="49">
        <f t="shared" si="0"/>
        <v>6</v>
      </c>
    </row>
    <row r="12" spans="2:9" s="9" customFormat="1" ht="23.25" x14ac:dyDescent="0.35">
      <c r="B12" s="24" t="s">
        <v>17</v>
      </c>
      <c r="C12" s="25" t="s">
        <v>30</v>
      </c>
      <c r="D12" s="48">
        <v>3</v>
      </c>
      <c r="E12" s="48">
        <v>2</v>
      </c>
      <c r="F12" s="48">
        <v>1</v>
      </c>
      <c r="G12" s="48">
        <v>3</v>
      </c>
      <c r="H12" s="48">
        <v>2</v>
      </c>
      <c r="I12" s="49">
        <f t="shared" si="0"/>
        <v>11</v>
      </c>
    </row>
    <row r="13" spans="2:9" s="9" customFormat="1" ht="23.25" x14ac:dyDescent="0.35">
      <c r="B13" s="24" t="s">
        <v>18</v>
      </c>
      <c r="C13" s="25" t="s">
        <v>31</v>
      </c>
      <c r="D13" s="48">
        <v>2</v>
      </c>
      <c r="E13" s="48">
        <v>2</v>
      </c>
      <c r="F13" s="48">
        <v>2</v>
      </c>
      <c r="G13" s="48">
        <v>3</v>
      </c>
      <c r="H13" s="48">
        <v>2</v>
      </c>
      <c r="I13" s="49">
        <f t="shared" si="0"/>
        <v>11</v>
      </c>
    </row>
    <row r="14" spans="2:9" s="9" customFormat="1" ht="23.25" x14ac:dyDescent="0.35">
      <c r="B14" s="24" t="s">
        <v>19</v>
      </c>
      <c r="C14" s="25" t="s">
        <v>32</v>
      </c>
      <c r="D14" s="48">
        <v>1</v>
      </c>
      <c r="E14" s="48">
        <v>1</v>
      </c>
      <c r="F14" s="48">
        <v>1</v>
      </c>
      <c r="G14" s="48">
        <v>2</v>
      </c>
      <c r="H14" s="48">
        <v>3</v>
      </c>
      <c r="I14" s="49">
        <f t="shared" si="0"/>
        <v>8</v>
      </c>
    </row>
    <row r="15" spans="2:9" s="9" customFormat="1" ht="23.25" x14ac:dyDescent="0.35">
      <c r="B15" s="24" t="s">
        <v>20</v>
      </c>
      <c r="C15" s="25" t="s">
        <v>33</v>
      </c>
      <c r="D15" s="48">
        <v>3</v>
      </c>
      <c r="E15" s="48">
        <v>3</v>
      </c>
      <c r="F15" s="48">
        <v>2</v>
      </c>
      <c r="G15" s="48">
        <v>3</v>
      </c>
      <c r="H15" s="48">
        <v>2</v>
      </c>
      <c r="I15" s="49">
        <f t="shared" si="0"/>
        <v>13</v>
      </c>
    </row>
    <row r="16" spans="2:9" s="9" customFormat="1" ht="23.25" x14ac:dyDescent="0.35">
      <c r="B16" s="26" t="s">
        <v>21</v>
      </c>
      <c r="C16" s="27" t="s">
        <v>35</v>
      </c>
      <c r="D16" s="48">
        <v>2</v>
      </c>
      <c r="E16" s="48">
        <v>2</v>
      </c>
      <c r="F16" s="48">
        <v>2</v>
      </c>
      <c r="G16" s="48">
        <v>3</v>
      </c>
      <c r="H16" s="48">
        <v>1</v>
      </c>
      <c r="I16" s="49">
        <f t="shared" si="0"/>
        <v>10</v>
      </c>
    </row>
    <row r="17" spans="2:9" s="6" customFormat="1" x14ac:dyDescent="0.4">
      <c r="B17" s="8"/>
      <c r="C17" s="51" t="s">
        <v>154</v>
      </c>
      <c r="D17" s="48">
        <f>SUM(D4:D16)</f>
        <v>29</v>
      </c>
      <c r="E17" s="48">
        <f t="shared" ref="E17:H17" si="1">SUM(E4:E16)</f>
        <v>28</v>
      </c>
      <c r="F17" s="48">
        <f t="shared" si="1"/>
        <v>22</v>
      </c>
      <c r="G17" s="48">
        <f t="shared" si="1"/>
        <v>31</v>
      </c>
      <c r="H17" s="48">
        <f t="shared" si="1"/>
        <v>29</v>
      </c>
      <c r="I17" s="53"/>
    </row>
    <row r="19" spans="2:9" x14ac:dyDescent="0.4">
      <c r="B19" s="57" t="s">
        <v>155</v>
      </c>
    </row>
  </sheetData>
  <mergeCells count="2">
    <mergeCell ref="D2:H2"/>
    <mergeCell ref="B3:C3"/>
  </mergeCells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34CA7-76D8-483E-94AC-03E3D589F122}">
  <dimension ref="A1:R30"/>
  <sheetViews>
    <sheetView showGridLines="0" zoomScale="60" zoomScaleNormal="60" workbookViewId="0">
      <selection activeCell="Q24" sqref="Q24"/>
    </sheetView>
  </sheetViews>
  <sheetFormatPr defaultRowHeight="26.25" x14ac:dyDescent="0.4"/>
  <cols>
    <col min="1" max="1" width="12.42578125" style="7" customWidth="1"/>
    <col min="2" max="2" width="80.28515625" style="5" bestFit="1" customWidth="1"/>
    <col min="3" max="12" width="10.28515625" style="5" customWidth="1"/>
    <col min="13" max="14" width="11.140625" style="4" customWidth="1"/>
    <col min="15" max="16" width="9.140625" style="5"/>
    <col min="17" max="18" width="32.5703125" style="5" customWidth="1"/>
    <col min="19" max="16384" width="9.140625" style="5"/>
  </cols>
  <sheetData>
    <row r="1" spans="1:18" x14ac:dyDescent="0.4">
      <c r="B1" s="3"/>
      <c r="C1" s="74" t="s">
        <v>34</v>
      </c>
      <c r="D1" s="75"/>
      <c r="E1" s="75"/>
      <c r="F1" s="75"/>
      <c r="G1" s="75"/>
      <c r="H1" s="75"/>
      <c r="I1" s="75"/>
      <c r="J1" s="75"/>
      <c r="K1" s="75"/>
      <c r="L1" s="75"/>
      <c r="M1" s="86" t="s">
        <v>157</v>
      </c>
      <c r="N1" s="86"/>
    </row>
    <row r="2" spans="1:18" ht="209.25" customHeight="1" x14ac:dyDescent="0.7">
      <c r="A2" s="76" t="s">
        <v>8</v>
      </c>
      <c r="B2" s="77"/>
      <c r="C2" s="87" t="s">
        <v>3</v>
      </c>
      <c r="D2" s="87"/>
      <c r="E2" s="87" t="s">
        <v>4</v>
      </c>
      <c r="F2" s="87"/>
      <c r="G2" s="87" t="s">
        <v>5</v>
      </c>
      <c r="H2" s="87"/>
      <c r="I2" s="87" t="s">
        <v>6</v>
      </c>
      <c r="J2" s="87"/>
      <c r="K2" s="87" t="s">
        <v>7</v>
      </c>
      <c r="L2" s="87"/>
      <c r="M2" s="88" t="s">
        <v>159</v>
      </c>
      <c r="N2" s="88" t="s">
        <v>160</v>
      </c>
    </row>
    <row r="3" spans="1:18" ht="23.25" x14ac:dyDescent="0.35">
      <c r="A3" s="84" t="s">
        <v>158</v>
      </c>
      <c r="B3" s="84"/>
      <c r="C3" s="85">
        <v>5</v>
      </c>
      <c r="D3" s="85"/>
      <c r="E3" s="85">
        <v>3</v>
      </c>
      <c r="F3" s="85"/>
      <c r="G3" s="85">
        <v>1</v>
      </c>
      <c r="H3" s="85"/>
      <c r="I3" s="85">
        <v>5</v>
      </c>
      <c r="J3" s="85"/>
      <c r="K3" s="85">
        <v>3</v>
      </c>
      <c r="L3" s="85"/>
      <c r="M3" s="88"/>
      <c r="N3" s="88"/>
      <c r="Q3" s="82" t="s">
        <v>165</v>
      </c>
      <c r="R3" s="82"/>
    </row>
    <row r="4" spans="1:18" s="60" customFormat="1" ht="23.25" x14ac:dyDescent="0.35">
      <c r="A4" s="78" t="s">
        <v>9</v>
      </c>
      <c r="B4" s="80" t="s">
        <v>22</v>
      </c>
      <c r="C4" s="59">
        <v>3</v>
      </c>
      <c r="D4" s="66"/>
      <c r="E4" s="59">
        <v>2</v>
      </c>
      <c r="F4" s="66"/>
      <c r="G4" s="59">
        <v>2</v>
      </c>
      <c r="H4" s="66"/>
      <c r="I4" s="59">
        <v>3</v>
      </c>
      <c r="J4" s="66"/>
      <c r="K4" s="59">
        <v>2</v>
      </c>
      <c r="L4" s="66"/>
      <c r="M4" s="68">
        <f>SUM(C4:L4)</f>
        <v>12</v>
      </c>
      <c r="N4" s="69"/>
      <c r="Q4" s="73" t="s">
        <v>166</v>
      </c>
      <c r="R4" s="73" t="s">
        <v>167</v>
      </c>
    </row>
    <row r="5" spans="1:18" s="60" customFormat="1" ht="23.25" x14ac:dyDescent="0.35">
      <c r="A5" s="79"/>
      <c r="B5" s="81"/>
      <c r="C5" s="67"/>
      <c r="D5" s="63">
        <f>C4*$C$3</f>
        <v>15</v>
      </c>
      <c r="E5" s="67"/>
      <c r="F5" s="63">
        <f>E4*$E$3</f>
        <v>6</v>
      </c>
      <c r="G5" s="67"/>
      <c r="H5" s="63">
        <f>G4*$G$3</f>
        <v>2</v>
      </c>
      <c r="I5" s="67"/>
      <c r="J5" s="63">
        <f>I4*$I$3</f>
        <v>15</v>
      </c>
      <c r="K5" s="67"/>
      <c r="L5" s="63">
        <f>K4*$K$3</f>
        <v>6</v>
      </c>
      <c r="M5" s="70"/>
      <c r="N5" s="71">
        <f>SUM(C5:L5)</f>
        <v>44</v>
      </c>
      <c r="Q5" s="72" t="s">
        <v>10</v>
      </c>
      <c r="R5" s="72" t="s">
        <v>10</v>
      </c>
    </row>
    <row r="6" spans="1:18" s="60" customFormat="1" ht="23.25" x14ac:dyDescent="0.35">
      <c r="A6" s="78" t="s">
        <v>10</v>
      </c>
      <c r="B6" s="80" t="s">
        <v>23</v>
      </c>
      <c r="C6" s="58">
        <v>3</v>
      </c>
      <c r="D6" s="66"/>
      <c r="E6" s="58">
        <v>3</v>
      </c>
      <c r="F6" s="66"/>
      <c r="G6" s="58">
        <v>2</v>
      </c>
      <c r="H6" s="66"/>
      <c r="I6" s="58">
        <v>3</v>
      </c>
      <c r="J6" s="66"/>
      <c r="K6" s="58">
        <v>3</v>
      </c>
      <c r="L6" s="66"/>
      <c r="M6" s="68">
        <f t="shared" ref="M6" si="0">SUM(C6:L6)</f>
        <v>14</v>
      </c>
      <c r="N6" s="69"/>
      <c r="Q6" s="72" t="s">
        <v>161</v>
      </c>
      <c r="R6" s="72" t="s">
        <v>20</v>
      </c>
    </row>
    <row r="7" spans="1:18" s="60" customFormat="1" ht="23.25" x14ac:dyDescent="0.35">
      <c r="A7" s="79"/>
      <c r="B7" s="81"/>
      <c r="C7" s="61"/>
      <c r="D7" s="63">
        <f t="shared" ref="D7" si="1">C6*$C$3</f>
        <v>15</v>
      </c>
      <c r="E7" s="61"/>
      <c r="F7" s="63">
        <f t="shared" ref="F7" si="2">E6*$E$3</f>
        <v>9</v>
      </c>
      <c r="G7" s="61"/>
      <c r="H7" s="63">
        <f t="shared" ref="H7" si="3">G6*$G$3</f>
        <v>2</v>
      </c>
      <c r="I7" s="61"/>
      <c r="J7" s="63">
        <f t="shared" ref="J7" si="4">I6*$I$3</f>
        <v>15</v>
      </c>
      <c r="K7" s="61"/>
      <c r="L7" s="63">
        <f t="shared" ref="L7" si="5">K6*$K$3</f>
        <v>9</v>
      </c>
      <c r="M7" s="70"/>
      <c r="N7" s="71">
        <f t="shared" ref="N7" si="6">SUM(C7:L7)</f>
        <v>50</v>
      </c>
      <c r="O7" s="83"/>
      <c r="P7" s="83"/>
      <c r="Q7" s="72" t="s">
        <v>162</v>
      </c>
      <c r="R7" s="72" t="s">
        <v>11</v>
      </c>
    </row>
    <row r="8" spans="1:18" s="60" customFormat="1" ht="23.25" x14ac:dyDescent="0.35">
      <c r="A8" s="78" t="s">
        <v>11</v>
      </c>
      <c r="B8" s="80" t="s">
        <v>24</v>
      </c>
      <c r="C8" s="58">
        <v>2</v>
      </c>
      <c r="D8" s="66"/>
      <c r="E8" s="58">
        <v>3</v>
      </c>
      <c r="F8" s="66"/>
      <c r="G8" s="58">
        <v>2</v>
      </c>
      <c r="H8" s="66"/>
      <c r="I8" s="58">
        <v>3</v>
      </c>
      <c r="J8" s="66"/>
      <c r="K8" s="58">
        <v>3</v>
      </c>
      <c r="L8" s="66"/>
      <c r="M8" s="68">
        <f t="shared" ref="M8" si="7">SUM(C8:L8)</f>
        <v>13</v>
      </c>
      <c r="N8" s="69"/>
      <c r="Q8" s="72" t="s">
        <v>163</v>
      </c>
      <c r="R8" s="72" t="s">
        <v>9</v>
      </c>
    </row>
    <row r="9" spans="1:18" s="60" customFormat="1" ht="23.25" x14ac:dyDescent="0.35">
      <c r="A9" s="79"/>
      <c r="B9" s="81"/>
      <c r="C9" s="62"/>
      <c r="D9" s="63">
        <f t="shared" ref="D9" si="8">C8*$C$3</f>
        <v>10</v>
      </c>
      <c r="E9" s="62"/>
      <c r="F9" s="63">
        <f t="shared" ref="F9" si="9">E8*$E$3</f>
        <v>9</v>
      </c>
      <c r="G9" s="62"/>
      <c r="H9" s="63">
        <f t="shared" ref="H9" si="10">G8*$G$3</f>
        <v>2</v>
      </c>
      <c r="I9" s="62"/>
      <c r="J9" s="63">
        <f t="shared" ref="J9" si="11">I8*$I$3</f>
        <v>15</v>
      </c>
      <c r="K9" s="62"/>
      <c r="L9" s="63">
        <f t="shared" ref="L9" si="12">K8*$K$3</f>
        <v>9</v>
      </c>
      <c r="M9" s="70"/>
      <c r="N9" s="71">
        <f t="shared" ref="N9" si="13">SUM(C9:L9)</f>
        <v>45</v>
      </c>
      <c r="Q9" s="72" t="s">
        <v>21</v>
      </c>
      <c r="R9" s="72" t="s">
        <v>164</v>
      </c>
    </row>
    <row r="10" spans="1:18" s="60" customFormat="1" ht="23.25" x14ac:dyDescent="0.35">
      <c r="A10" s="78" t="s">
        <v>12</v>
      </c>
      <c r="B10" s="80" t="s">
        <v>25</v>
      </c>
      <c r="C10" s="58">
        <v>3</v>
      </c>
      <c r="D10" s="66"/>
      <c r="E10" s="58">
        <v>3</v>
      </c>
      <c r="F10" s="66"/>
      <c r="G10" s="58">
        <v>2</v>
      </c>
      <c r="H10" s="66"/>
      <c r="I10" s="58">
        <v>2</v>
      </c>
      <c r="J10" s="66"/>
      <c r="K10" s="58">
        <v>2</v>
      </c>
      <c r="L10" s="66"/>
      <c r="M10" s="68">
        <f t="shared" ref="M10" si="14">SUM(C10:L10)</f>
        <v>12</v>
      </c>
      <c r="N10" s="69"/>
      <c r="Q10" s="72" t="s">
        <v>14</v>
      </c>
      <c r="R10" s="72" t="s">
        <v>12</v>
      </c>
    </row>
    <row r="11" spans="1:18" s="60" customFormat="1" ht="23.25" x14ac:dyDescent="0.35">
      <c r="A11" s="79"/>
      <c r="B11" s="81"/>
      <c r="C11" s="62"/>
      <c r="D11" s="63">
        <f t="shared" ref="D11" si="15">C10*$C$3</f>
        <v>15</v>
      </c>
      <c r="E11" s="62"/>
      <c r="F11" s="63">
        <f t="shared" ref="F11" si="16">E10*$E$3</f>
        <v>9</v>
      </c>
      <c r="G11" s="62"/>
      <c r="H11" s="63">
        <f t="shared" ref="H11" si="17">G10*$G$3</f>
        <v>2</v>
      </c>
      <c r="I11" s="62"/>
      <c r="J11" s="63">
        <f t="shared" ref="J11" si="18">I10*$I$3</f>
        <v>10</v>
      </c>
      <c r="K11" s="62"/>
      <c r="L11" s="63">
        <f t="shared" ref="L11" si="19">K10*$K$3</f>
        <v>6</v>
      </c>
      <c r="M11" s="70"/>
      <c r="N11" s="71">
        <f t="shared" ref="N11" si="20">SUM(C11:L11)</f>
        <v>42</v>
      </c>
      <c r="Q11" s="72" t="s">
        <v>19</v>
      </c>
      <c r="R11" s="72" t="s">
        <v>18</v>
      </c>
    </row>
    <row r="12" spans="1:18" s="60" customFormat="1" ht="23.25" x14ac:dyDescent="0.35">
      <c r="A12" s="78" t="s">
        <v>13</v>
      </c>
      <c r="B12" s="80" t="s">
        <v>26</v>
      </c>
      <c r="C12" s="58">
        <v>1</v>
      </c>
      <c r="D12" s="66"/>
      <c r="E12" s="58">
        <v>1</v>
      </c>
      <c r="F12" s="66"/>
      <c r="G12" s="58">
        <v>1</v>
      </c>
      <c r="H12" s="66"/>
      <c r="I12" s="58">
        <v>2</v>
      </c>
      <c r="J12" s="66"/>
      <c r="K12" s="58">
        <v>2</v>
      </c>
      <c r="L12" s="66"/>
      <c r="M12" s="68">
        <f t="shared" ref="M12" si="21">SUM(C12:L12)</f>
        <v>7</v>
      </c>
      <c r="N12" s="69"/>
      <c r="Q12" s="72" t="s">
        <v>13</v>
      </c>
      <c r="R12" s="72" t="s">
        <v>21</v>
      </c>
    </row>
    <row r="13" spans="1:18" s="60" customFormat="1" ht="23.25" x14ac:dyDescent="0.35">
      <c r="A13" s="79"/>
      <c r="B13" s="81"/>
      <c r="C13" s="62"/>
      <c r="D13" s="63">
        <f t="shared" ref="D13" si="22">C12*$C$3</f>
        <v>5</v>
      </c>
      <c r="E13" s="62"/>
      <c r="F13" s="63">
        <f t="shared" ref="F13" si="23">E12*$E$3</f>
        <v>3</v>
      </c>
      <c r="G13" s="62"/>
      <c r="H13" s="63">
        <f t="shared" ref="H13" si="24">G12*$G$3</f>
        <v>1</v>
      </c>
      <c r="I13" s="62"/>
      <c r="J13" s="63">
        <f t="shared" ref="J13" si="25">I12*$I$3</f>
        <v>10</v>
      </c>
      <c r="K13" s="62"/>
      <c r="L13" s="63">
        <f t="shared" ref="L13" si="26">K12*$K$3</f>
        <v>6</v>
      </c>
      <c r="M13" s="70"/>
      <c r="N13" s="71">
        <f t="shared" ref="N13" si="27">SUM(C13:L13)</f>
        <v>25</v>
      </c>
      <c r="Q13" s="72" t="s">
        <v>16</v>
      </c>
      <c r="R13" s="72" t="s">
        <v>14</v>
      </c>
    </row>
    <row r="14" spans="1:18" s="60" customFormat="1" ht="23.25" x14ac:dyDescent="0.35">
      <c r="A14" s="78" t="s">
        <v>14</v>
      </c>
      <c r="B14" s="80" t="s">
        <v>27</v>
      </c>
      <c r="C14" s="58">
        <v>2</v>
      </c>
      <c r="D14" s="66"/>
      <c r="E14" s="58">
        <v>2</v>
      </c>
      <c r="F14" s="66"/>
      <c r="G14" s="58">
        <v>1</v>
      </c>
      <c r="H14" s="66"/>
      <c r="I14" s="58">
        <v>1</v>
      </c>
      <c r="J14" s="66"/>
      <c r="K14" s="58">
        <v>3</v>
      </c>
      <c r="L14" s="66"/>
      <c r="M14" s="68">
        <f t="shared" ref="M14" si="28">SUM(C14:L14)</f>
        <v>9</v>
      </c>
      <c r="N14" s="69"/>
      <c r="Q14" s="72"/>
      <c r="R14" s="72" t="s">
        <v>19</v>
      </c>
    </row>
    <row r="15" spans="1:18" s="60" customFormat="1" ht="23.25" x14ac:dyDescent="0.35">
      <c r="A15" s="79"/>
      <c r="B15" s="81"/>
      <c r="C15" s="62"/>
      <c r="D15" s="63">
        <f t="shared" ref="D15" si="29">C14*$C$3</f>
        <v>10</v>
      </c>
      <c r="E15" s="62"/>
      <c r="F15" s="63">
        <f t="shared" ref="F15" si="30">E14*$E$3</f>
        <v>6</v>
      </c>
      <c r="G15" s="62"/>
      <c r="H15" s="63">
        <f t="shared" ref="H15" si="31">G14*$G$3</f>
        <v>1</v>
      </c>
      <c r="I15" s="62"/>
      <c r="J15" s="63">
        <f t="shared" ref="J15" si="32">I14*$I$3</f>
        <v>5</v>
      </c>
      <c r="K15" s="62"/>
      <c r="L15" s="63">
        <f t="shared" ref="L15" si="33">K14*$K$3</f>
        <v>9</v>
      </c>
      <c r="M15" s="70"/>
      <c r="N15" s="71">
        <f t="shared" ref="N15" si="34">SUM(C15:L15)</f>
        <v>31</v>
      </c>
      <c r="Q15" s="72"/>
      <c r="R15" s="72" t="s">
        <v>13</v>
      </c>
    </row>
    <row r="16" spans="1:18" s="60" customFormat="1" ht="23.25" x14ac:dyDescent="0.35">
      <c r="A16" s="78" t="s">
        <v>15</v>
      </c>
      <c r="B16" s="80" t="s">
        <v>28</v>
      </c>
      <c r="C16" s="58">
        <v>3</v>
      </c>
      <c r="D16" s="66"/>
      <c r="E16" s="58">
        <v>3</v>
      </c>
      <c r="F16" s="66"/>
      <c r="G16" s="58">
        <v>3</v>
      </c>
      <c r="H16" s="66"/>
      <c r="I16" s="58">
        <v>2</v>
      </c>
      <c r="J16" s="66"/>
      <c r="K16" s="58">
        <v>2</v>
      </c>
      <c r="L16" s="66"/>
      <c r="M16" s="68">
        <f t="shared" ref="M16" si="35">SUM(C16:L16)</f>
        <v>13</v>
      </c>
      <c r="N16" s="69"/>
      <c r="Q16" s="72"/>
      <c r="R16" s="72" t="s">
        <v>16</v>
      </c>
    </row>
    <row r="17" spans="1:14" s="60" customFormat="1" ht="23.25" x14ac:dyDescent="0.35">
      <c r="A17" s="79"/>
      <c r="B17" s="81"/>
      <c r="C17" s="62"/>
      <c r="D17" s="63">
        <f t="shared" ref="D17" si="36">C16*$C$3</f>
        <v>15</v>
      </c>
      <c r="E17" s="62"/>
      <c r="F17" s="63">
        <f t="shared" ref="F17" si="37">E16*$E$3</f>
        <v>9</v>
      </c>
      <c r="G17" s="62"/>
      <c r="H17" s="63">
        <f t="shared" ref="H17" si="38">G16*$G$3</f>
        <v>3</v>
      </c>
      <c r="I17" s="62"/>
      <c r="J17" s="63">
        <f t="shared" ref="J17" si="39">I16*$I$3</f>
        <v>10</v>
      </c>
      <c r="K17" s="62"/>
      <c r="L17" s="63">
        <f t="shared" ref="L17" si="40">K16*$K$3</f>
        <v>6</v>
      </c>
      <c r="M17" s="70"/>
      <c r="N17" s="71">
        <f t="shared" ref="N17" si="41">SUM(C17:L17)</f>
        <v>43</v>
      </c>
    </row>
    <row r="18" spans="1:14" s="60" customFormat="1" ht="23.25" x14ac:dyDescent="0.35">
      <c r="A18" s="78" t="s">
        <v>16</v>
      </c>
      <c r="B18" s="80" t="s">
        <v>29</v>
      </c>
      <c r="C18" s="58">
        <v>1</v>
      </c>
      <c r="D18" s="66"/>
      <c r="E18" s="58">
        <v>1</v>
      </c>
      <c r="F18" s="66"/>
      <c r="G18" s="58">
        <v>1</v>
      </c>
      <c r="H18" s="66"/>
      <c r="I18" s="58">
        <v>1</v>
      </c>
      <c r="J18" s="66"/>
      <c r="K18" s="58">
        <v>2</v>
      </c>
      <c r="L18" s="66"/>
      <c r="M18" s="68">
        <f t="shared" ref="M18" si="42">SUM(C18:L18)</f>
        <v>6</v>
      </c>
      <c r="N18" s="69"/>
    </row>
    <row r="19" spans="1:14" s="60" customFormat="1" ht="23.25" x14ac:dyDescent="0.35">
      <c r="A19" s="79"/>
      <c r="B19" s="81"/>
      <c r="C19" s="62"/>
      <c r="D19" s="63">
        <f t="shared" ref="D19" si="43">C18*$C$3</f>
        <v>5</v>
      </c>
      <c r="E19" s="62"/>
      <c r="F19" s="63">
        <f t="shared" ref="F19" si="44">E18*$E$3</f>
        <v>3</v>
      </c>
      <c r="G19" s="62"/>
      <c r="H19" s="63">
        <f t="shared" ref="H19" si="45">G18*$G$3</f>
        <v>1</v>
      </c>
      <c r="I19" s="62"/>
      <c r="J19" s="63">
        <f t="shared" ref="J19" si="46">I18*$I$3</f>
        <v>5</v>
      </c>
      <c r="K19" s="62"/>
      <c r="L19" s="63">
        <f t="shared" ref="L19" si="47">K18*$K$3</f>
        <v>6</v>
      </c>
      <c r="M19" s="70"/>
      <c r="N19" s="71">
        <f t="shared" ref="N19" si="48">SUM(C19:L19)</f>
        <v>20</v>
      </c>
    </row>
    <row r="20" spans="1:14" s="60" customFormat="1" ht="23.25" x14ac:dyDescent="0.35">
      <c r="A20" s="78" t="s">
        <v>17</v>
      </c>
      <c r="B20" s="80" t="s">
        <v>30</v>
      </c>
      <c r="C20" s="58">
        <v>3</v>
      </c>
      <c r="D20" s="66"/>
      <c r="E20" s="58">
        <v>2</v>
      </c>
      <c r="F20" s="66"/>
      <c r="G20" s="58">
        <v>1</v>
      </c>
      <c r="H20" s="66"/>
      <c r="I20" s="58">
        <v>3</v>
      </c>
      <c r="J20" s="66"/>
      <c r="K20" s="58">
        <v>2</v>
      </c>
      <c r="L20" s="66"/>
      <c r="M20" s="68">
        <f t="shared" ref="M20" si="49">SUM(C20:L20)</f>
        <v>11</v>
      </c>
      <c r="N20" s="69"/>
    </row>
    <row r="21" spans="1:14" s="60" customFormat="1" ht="23.25" x14ac:dyDescent="0.35">
      <c r="A21" s="79"/>
      <c r="B21" s="81"/>
      <c r="C21" s="62"/>
      <c r="D21" s="63">
        <f t="shared" ref="D21" si="50">C20*$C$3</f>
        <v>15</v>
      </c>
      <c r="E21" s="62"/>
      <c r="F21" s="63">
        <f t="shared" ref="F21" si="51">E20*$E$3</f>
        <v>6</v>
      </c>
      <c r="G21" s="62"/>
      <c r="H21" s="63">
        <f t="shared" ref="H21" si="52">G20*$G$3</f>
        <v>1</v>
      </c>
      <c r="I21" s="62"/>
      <c r="J21" s="63">
        <f t="shared" ref="J21" si="53">I20*$I$3</f>
        <v>15</v>
      </c>
      <c r="K21" s="62"/>
      <c r="L21" s="63">
        <f t="shared" ref="L21" si="54">K20*$K$3</f>
        <v>6</v>
      </c>
      <c r="M21" s="70"/>
      <c r="N21" s="71">
        <f t="shared" ref="N21" si="55">SUM(C21:L21)</f>
        <v>43</v>
      </c>
    </row>
    <row r="22" spans="1:14" s="60" customFormat="1" ht="23.25" x14ac:dyDescent="0.35">
      <c r="A22" s="78" t="s">
        <v>18</v>
      </c>
      <c r="B22" s="80" t="s">
        <v>31</v>
      </c>
      <c r="C22" s="58">
        <v>2</v>
      </c>
      <c r="D22" s="66"/>
      <c r="E22" s="58">
        <v>2</v>
      </c>
      <c r="F22" s="66"/>
      <c r="G22" s="58">
        <v>2</v>
      </c>
      <c r="H22" s="66"/>
      <c r="I22" s="58">
        <v>3</v>
      </c>
      <c r="J22" s="66"/>
      <c r="K22" s="58">
        <v>2</v>
      </c>
      <c r="L22" s="66"/>
      <c r="M22" s="68">
        <f t="shared" ref="M22" si="56">SUM(C22:L22)</f>
        <v>11</v>
      </c>
      <c r="N22" s="69"/>
    </row>
    <row r="23" spans="1:14" s="60" customFormat="1" ht="23.25" x14ac:dyDescent="0.35">
      <c r="A23" s="79"/>
      <c r="B23" s="81"/>
      <c r="C23" s="62"/>
      <c r="D23" s="63">
        <f t="shared" ref="D23" si="57">C22*$C$3</f>
        <v>10</v>
      </c>
      <c r="E23" s="62"/>
      <c r="F23" s="63">
        <f t="shared" ref="F23" si="58">E22*$E$3</f>
        <v>6</v>
      </c>
      <c r="G23" s="62"/>
      <c r="H23" s="63">
        <f t="shared" ref="H23" si="59">G22*$G$3</f>
        <v>2</v>
      </c>
      <c r="I23" s="62"/>
      <c r="J23" s="63">
        <f t="shared" ref="J23" si="60">I22*$I$3</f>
        <v>15</v>
      </c>
      <c r="K23" s="62"/>
      <c r="L23" s="63">
        <f t="shared" ref="L23" si="61">K22*$K$3</f>
        <v>6</v>
      </c>
      <c r="M23" s="70"/>
      <c r="N23" s="71">
        <f t="shared" ref="N23" si="62">SUM(C23:L23)</f>
        <v>39</v>
      </c>
    </row>
    <row r="24" spans="1:14" s="60" customFormat="1" ht="23.25" x14ac:dyDescent="0.35">
      <c r="A24" s="78" t="s">
        <v>19</v>
      </c>
      <c r="B24" s="80" t="s">
        <v>32</v>
      </c>
      <c r="C24" s="58">
        <v>1</v>
      </c>
      <c r="D24" s="66"/>
      <c r="E24" s="58">
        <v>1</v>
      </c>
      <c r="F24" s="66"/>
      <c r="G24" s="58">
        <v>1</v>
      </c>
      <c r="H24" s="66"/>
      <c r="I24" s="58">
        <v>2</v>
      </c>
      <c r="J24" s="66"/>
      <c r="K24" s="58">
        <v>3</v>
      </c>
      <c r="L24" s="66"/>
      <c r="M24" s="68">
        <f t="shared" ref="M24" si="63">SUM(C24:L24)</f>
        <v>8</v>
      </c>
      <c r="N24" s="69"/>
    </row>
    <row r="25" spans="1:14" s="60" customFormat="1" ht="23.25" x14ac:dyDescent="0.35">
      <c r="A25" s="79"/>
      <c r="B25" s="81"/>
      <c r="C25" s="62"/>
      <c r="D25" s="63">
        <f t="shared" ref="D25" si="64">C24*$C$3</f>
        <v>5</v>
      </c>
      <c r="E25" s="62"/>
      <c r="F25" s="63">
        <f t="shared" ref="F25" si="65">E24*$E$3</f>
        <v>3</v>
      </c>
      <c r="G25" s="62"/>
      <c r="H25" s="63">
        <f t="shared" ref="H25" si="66">G24*$G$3</f>
        <v>1</v>
      </c>
      <c r="I25" s="62"/>
      <c r="J25" s="63">
        <f t="shared" ref="J25" si="67">I24*$I$3</f>
        <v>10</v>
      </c>
      <c r="K25" s="62"/>
      <c r="L25" s="63">
        <f t="shared" ref="L25" si="68">K24*$K$3</f>
        <v>9</v>
      </c>
      <c r="M25" s="70"/>
      <c r="N25" s="71">
        <f t="shared" ref="N25" si="69">SUM(C25:L25)</f>
        <v>28</v>
      </c>
    </row>
    <row r="26" spans="1:14" s="60" customFormat="1" ht="23.25" x14ac:dyDescent="0.35">
      <c r="A26" s="78" t="s">
        <v>20</v>
      </c>
      <c r="B26" s="80" t="s">
        <v>33</v>
      </c>
      <c r="C26" s="58">
        <v>3</v>
      </c>
      <c r="D26" s="66"/>
      <c r="E26" s="58">
        <v>3</v>
      </c>
      <c r="F26" s="66"/>
      <c r="G26" s="58">
        <v>2</v>
      </c>
      <c r="H26" s="66"/>
      <c r="I26" s="58">
        <v>3</v>
      </c>
      <c r="J26" s="66"/>
      <c r="K26" s="58">
        <v>2</v>
      </c>
      <c r="L26" s="66"/>
      <c r="M26" s="68">
        <f t="shared" ref="M26" si="70">SUM(C26:L26)</f>
        <v>13</v>
      </c>
      <c r="N26" s="69"/>
    </row>
    <row r="27" spans="1:14" s="60" customFormat="1" ht="23.25" x14ac:dyDescent="0.35">
      <c r="A27" s="79"/>
      <c r="B27" s="81"/>
      <c r="C27" s="62"/>
      <c r="D27" s="63">
        <f t="shared" ref="D27" si="71">C26*$C$3</f>
        <v>15</v>
      </c>
      <c r="E27" s="62"/>
      <c r="F27" s="63">
        <f t="shared" ref="F27" si="72">E26*$E$3</f>
        <v>9</v>
      </c>
      <c r="G27" s="62"/>
      <c r="H27" s="63">
        <f t="shared" ref="H27" si="73">G26*$G$3</f>
        <v>2</v>
      </c>
      <c r="I27" s="62"/>
      <c r="J27" s="63">
        <f t="shared" ref="J27" si="74">I26*$I$3</f>
        <v>15</v>
      </c>
      <c r="K27" s="62"/>
      <c r="L27" s="63">
        <f t="shared" ref="L27" si="75">K26*$K$3</f>
        <v>6</v>
      </c>
      <c r="M27" s="70"/>
      <c r="N27" s="71">
        <f t="shared" ref="N27" si="76">SUM(C27:L27)</f>
        <v>47</v>
      </c>
    </row>
    <row r="28" spans="1:14" s="60" customFormat="1" ht="23.25" x14ac:dyDescent="0.35">
      <c r="A28" s="78" t="s">
        <v>21</v>
      </c>
      <c r="B28" s="80" t="s">
        <v>35</v>
      </c>
      <c r="C28" s="58">
        <v>2</v>
      </c>
      <c r="D28" s="66"/>
      <c r="E28" s="58">
        <v>2</v>
      </c>
      <c r="F28" s="66"/>
      <c r="G28" s="58">
        <v>2</v>
      </c>
      <c r="H28" s="66"/>
      <c r="I28" s="58">
        <v>3</v>
      </c>
      <c r="J28" s="66"/>
      <c r="K28" s="58">
        <v>1</v>
      </c>
      <c r="L28" s="66"/>
      <c r="M28" s="68">
        <f t="shared" ref="M28" si="77">SUM(C28:L28)</f>
        <v>10</v>
      </c>
      <c r="N28" s="69"/>
    </row>
    <row r="29" spans="1:14" s="60" customFormat="1" ht="23.25" x14ac:dyDescent="0.35">
      <c r="A29" s="79"/>
      <c r="B29" s="81"/>
      <c r="C29" s="62"/>
      <c r="D29" s="63">
        <f t="shared" ref="D29" si="78">C28*$C$3</f>
        <v>10</v>
      </c>
      <c r="E29" s="62"/>
      <c r="F29" s="63">
        <f t="shared" ref="F29" si="79">E28*$E$3</f>
        <v>6</v>
      </c>
      <c r="G29" s="62"/>
      <c r="H29" s="63">
        <f t="shared" ref="H29" si="80">G28*$G$3</f>
        <v>2</v>
      </c>
      <c r="I29" s="62"/>
      <c r="J29" s="63">
        <f t="shared" ref="J29" si="81">I28*$I$3</f>
        <v>15</v>
      </c>
      <c r="K29" s="62"/>
      <c r="L29" s="63">
        <f t="shared" ref="L29" si="82">K28*$K$3</f>
        <v>3</v>
      </c>
      <c r="M29" s="70"/>
      <c r="N29" s="71">
        <f t="shared" ref="N29" si="83">SUM(C29:L29)</f>
        <v>36</v>
      </c>
    </row>
    <row r="30" spans="1:14" s="60" customFormat="1" ht="23.25" x14ac:dyDescent="0.35">
      <c r="A30" s="64"/>
      <c r="M30" s="65"/>
      <c r="N30" s="65"/>
    </row>
  </sheetData>
  <mergeCells count="44">
    <mergeCell ref="A2:B2"/>
    <mergeCell ref="C2:D2"/>
    <mergeCell ref="E2:F2"/>
    <mergeCell ref="G2:H2"/>
    <mergeCell ref="I2:J2"/>
    <mergeCell ref="G3:H3"/>
    <mergeCell ref="I3:J3"/>
    <mergeCell ref="K3:L3"/>
    <mergeCell ref="C1:L1"/>
    <mergeCell ref="M1:N1"/>
    <mergeCell ref="K2:L2"/>
    <mergeCell ref="M2:M3"/>
    <mergeCell ref="N2:N3"/>
    <mergeCell ref="A8:A9"/>
    <mergeCell ref="B8:B9"/>
    <mergeCell ref="A3:B3"/>
    <mergeCell ref="C3:D3"/>
    <mergeCell ref="E3:F3"/>
    <mergeCell ref="A4:A5"/>
    <mergeCell ref="B4:B5"/>
    <mergeCell ref="A6:A7"/>
    <mergeCell ref="B6:B7"/>
    <mergeCell ref="O7:P7"/>
    <mergeCell ref="B10:B11"/>
    <mergeCell ref="A12:A13"/>
    <mergeCell ref="B12:B13"/>
    <mergeCell ref="A14:A15"/>
    <mergeCell ref="B14:B15"/>
    <mergeCell ref="A28:A29"/>
    <mergeCell ref="B28:B29"/>
    <mergeCell ref="Q3:R3"/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10:A1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987A-0206-40C2-A245-BC93D3179863}">
  <dimension ref="B2:I19"/>
  <sheetViews>
    <sheetView showGridLines="0" zoomScale="60" zoomScaleNormal="60" workbookViewId="0">
      <pane ySplit="3" topLeftCell="A4" activePane="bottomLeft" state="frozen"/>
      <selection pane="bottomLeft" activeCell="V13" sqref="V13"/>
    </sheetView>
  </sheetViews>
  <sheetFormatPr defaultRowHeight="26.25" x14ac:dyDescent="0.4"/>
  <cols>
    <col min="1" max="1" width="9.140625" style="5"/>
    <col min="2" max="2" width="12.42578125" style="7" customWidth="1"/>
    <col min="3" max="3" width="80.28515625" style="5" bestFit="1" customWidth="1"/>
    <col min="4" max="6" width="14.85546875" style="5" bestFit="1" customWidth="1"/>
    <col min="7" max="7" width="18.85546875" style="5" bestFit="1" customWidth="1"/>
    <col min="8" max="8" width="14.85546875" style="5" bestFit="1" customWidth="1"/>
    <col min="9" max="9" width="10.42578125" style="4" bestFit="1" customWidth="1"/>
    <col min="10" max="16384" width="9.140625" style="5"/>
  </cols>
  <sheetData>
    <row r="2" spans="2:9" x14ac:dyDescent="0.4">
      <c r="C2" s="3"/>
      <c r="D2" s="74" t="s">
        <v>34</v>
      </c>
      <c r="E2" s="75"/>
      <c r="F2" s="75"/>
      <c r="G2" s="75"/>
      <c r="H2" s="75"/>
    </row>
    <row r="3" spans="2:9" ht="243.75" customHeight="1" x14ac:dyDescent="0.7">
      <c r="B3" s="76" t="s">
        <v>8</v>
      </c>
      <c r="C3" s="77"/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29" t="s">
        <v>153</v>
      </c>
    </row>
    <row r="4" spans="2:9" s="9" customFormat="1" ht="23.25" x14ac:dyDescent="0.35">
      <c r="B4" s="24" t="s">
        <v>9</v>
      </c>
      <c r="C4" s="25" t="s">
        <v>22</v>
      </c>
      <c r="D4" s="28">
        <v>3</v>
      </c>
      <c r="E4" s="28">
        <v>2</v>
      </c>
      <c r="F4" s="28">
        <v>2</v>
      </c>
      <c r="G4" s="28">
        <v>3</v>
      </c>
      <c r="H4" s="28">
        <v>2</v>
      </c>
      <c r="I4" s="30">
        <f>SUM(D4:H4)</f>
        <v>12</v>
      </c>
    </row>
    <row r="5" spans="2:9" s="9" customFormat="1" ht="23.25" x14ac:dyDescent="0.35">
      <c r="B5" s="41" t="s">
        <v>10</v>
      </c>
      <c r="C5" s="42" t="s">
        <v>23</v>
      </c>
      <c r="D5" s="43">
        <v>3</v>
      </c>
      <c r="E5" s="43">
        <v>3</v>
      </c>
      <c r="F5" s="43">
        <v>2</v>
      </c>
      <c r="G5" s="43">
        <v>3</v>
      </c>
      <c r="H5" s="43">
        <v>3</v>
      </c>
      <c r="I5" s="43">
        <f>SUM(D5:H5)</f>
        <v>14</v>
      </c>
    </row>
    <row r="6" spans="2:9" s="9" customFormat="1" ht="23.25" x14ac:dyDescent="0.35">
      <c r="B6" s="41" t="s">
        <v>11</v>
      </c>
      <c r="C6" s="42" t="s">
        <v>24</v>
      </c>
      <c r="D6" s="43">
        <v>2</v>
      </c>
      <c r="E6" s="43">
        <v>3</v>
      </c>
      <c r="F6" s="43">
        <v>2</v>
      </c>
      <c r="G6" s="43">
        <v>3</v>
      </c>
      <c r="H6" s="43">
        <v>3</v>
      </c>
      <c r="I6" s="43">
        <f>SUM(D6:H6)</f>
        <v>13</v>
      </c>
    </row>
    <row r="7" spans="2:9" s="9" customFormat="1" ht="23.25" x14ac:dyDescent="0.35">
      <c r="B7" s="24" t="s">
        <v>12</v>
      </c>
      <c r="C7" s="25" t="s">
        <v>25</v>
      </c>
      <c r="D7" s="28">
        <v>3</v>
      </c>
      <c r="E7" s="28">
        <v>3</v>
      </c>
      <c r="F7" s="28">
        <v>2</v>
      </c>
      <c r="G7" s="28">
        <v>2</v>
      </c>
      <c r="H7" s="28">
        <v>2</v>
      </c>
      <c r="I7" s="30">
        <f t="shared" ref="I7:I9" si="0">SUM(D7:H7)</f>
        <v>12</v>
      </c>
    </row>
    <row r="8" spans="2:9" s="9" customFormat="1" ht="23.25" x14ac:dyDescent="0.35">
      <c r="B8" s="24" t="s">
        <v>13</v>
      </c>
      <c r="C8" s="25" t="s">
        <v>26</v>
      </c>
      <c r="D8" s="28">
        <v>1</v>
      </c>
      <c r="E8" s="28">
        <v>1</v>
      </c>
      <c r="F8" s="28">
        <v>1</v>
      </c>
      <c r="G8" s="28">
        <v>2</v>
      </c>
      <c r="H8" s="28">
        <v>2</v>
      </c>
      <c r="I8" s="30">
        <f t="shared" si="0"/>
        <v>7</v>
      </c>
    </row>
    <row r="9" spans="2:9" s="9" customFormat="1" ht="23.25" x14ac:dyDescent="0.35">
      <c r="B9" s="24" t="s">
        <v>14</v>
      </c>
      <c r="C9" s="25" t="s">
        <v>27</v>
      </c>
      <c r="D9" s="28">
        <v>2</v>
      </c>
      <c r="E9" s="28">
        <v>2</v>
      </c>
      <c r="F9" s="28">
        <v>1</v>
      </c>
      <c r="G9" s="28">
        <v>1</v>
      </c>
      <c r="H9" s="28">
        <v>3</v>
      </c>
      <c r="I9" s="30">
        <f t="shared" si="0"/>
        <v>9</v>
      </c>
    </row>
    <row r="10" spans="2:9" s="9" customFormat="1" ht="23.25" x14ac:dyDescent="0.35">
      <c r="B10" s="41" t="s">
        <v>15</v>
      </c>
      <c r="C10" s="42" t="s">
        <v>28</v>
      </c>
      <c r="D10" s="43">
        <v>3</v>
      </c>
      <c r="E10" s="43">
        <v>3</v>
      </c>
      <c r="F10" s="43">
        <v>3</v>
      </c>
      <c r="G10" s="43">
        <v>2</v>
      </c>
      <c r="H10" s="43">
        <v>2</v>
      </c>
      <c r="I10" s="43">
        <f>SUM(D10:H10)</f>
        <v>13</v>
      </c>
    </row>
    <row r="11" spans="2:9" s="9" customFormat="1" ht="23.25" x14ac:dyDescent="0.35">
      <c r="B11" s="24" t="s">
        <v>16</v>
      </c>
      <c r="C11" s="25" t="s">
        <v>29</v>
      </c>
      <c r="D11" s="28">
        <v>1</v>
      </c>
      <c r="E11" s="28">
        <v>1</v>
      </c>
      <c r="F11" s="28">
        <v>1</v>
      </c>
      <c r="G11" s="28">
        <v>1</v>
      </c>
      <c r="H11" s="28">
        <v>2</v>
      </c>
      <c r="I11" s="30">
        <f t="shared" ref="I11:I14" si="1">SUM(D11:H11)</f>
        <v>6</v>
      </c>
    </row>
    <row r="12" spans="2:9" s="9" customFormat="1" ht="23.25" x14ac:dyDescent="0.35">
      <c r="B12" s="24" t="s">
        <v>17</v>
      </c>
      <c r="C12" s="25" t="s">
        <v>30</v>
      </c>
      <c r="D12" s="28">
        <v>3</v>
      </c>
      <c r="E12" s="28">
        <v>2</v>
      </c>
      <c r="F12" s="28">
        <v>1</v>
      </c>
      <c r="G12" s="28">
        <v>3</v>
      </c>
      <c r="H12" s="28">
        <v>2</v>
      </c>
      <c r="I12" s="30">
        <f t="shared" si="1"/>
        <v>11</v>
      </c>
    </row>
    <row r="13" spans="2:9" s="9" customFormat="1" ht="23.25" x14ac:dyDescent="0.35">
      <c r="B13" s="24" t="s">
        <v>18</v>
      </c>
      <c r="C13" s="25" t="s">
        <v>31</v>
      </c>
      <c r="D13" s="28">
        <v>2</v>
      </c>
      <c r="E13" s="28">
        <v>2</v>
      </c>
      <c r="F13" s="28">
        <v>2</v>
      </c>
      <c r="G13" s="28">
        <v>3</v>
      </c>
      <c r="H13" s="28">
        <v>2</v>
      </c>
      <c r="I13" s="30">
        <f t="shared" si="1"/>
        <v>11</v>
      </c>
    </row>
    <row r="14" spans="2:9" s="9" customFormat="1" ht="23.25" x14ac:dyDescent="0.35">
      <c r="B14" s="24" t="s">
        <v>19</v>
      </c>
      <c r="C14" s="25" t="s">
        <v>32</v>
      </c>
      <c r="D14" s="28">
        <v>1</v>
      </c>
      <c r="E14" s="28">
        <v>1</v>
      </c>
      <c r="F14" s="28">
        <v>1</v>
      </c>
      <c r="G14" s="28">
        <v>2</v>
      </c>
      <c r="H14" s="28">
        <v>3</v>
      </c>
      <c r="I14" s="30">
        <f t="shared" si="1"/>
        <v>8</v>
      </c>
    </row>
    <row r="15" spans="2:9" s="9" customFormat="1" ht="23.25" x14ac:dyDescent="0.35">
      <c r="B15" s="41" t="s">
        <v>20</v>
      </c>
      <c r="C15" s="42" t="s">
        <v>33</v>
      </c>
      <c r="D15" s="43">
        <v>3</v>
      </c>
      <c r="E15" s="43">
        <v>3</v>
      </c>
      <c r="F15" s="43">
        <v>2</v>
      </c>
      <c r="G15" s="43">
        <v>3</v>
      </c>
      <c r="H15" s="43">
        <v>2</v>
      </c>
      <c r="I15" s="43">
        <f>SUM(D15:H15)</f>
        <v>13</v>
      </c>
    </row>
    <row r="16" spans="2:9" s="9" customFormat="1" ht="23.25" x14ac:dyDescent="0.35">
      <c r="B16" s="26" t="s">
        <v>21</v>
      </c>
      <c r="C16" s="27" t="s">
        <v>35</v>
      </c>
      <c r="D16" s="28">
        <v>2</v>
      </c>
      <c r="E16" s="28">
        <v>2</v>
      </c>
      <c r="F16" s="28">
        <v>2</v>
      </c>
      <c r="G16" s="28">
        <v>3</v>
      </c>
      <c r="H16" s="28">
        <v>1</v>
      </c>
      <c r="I16" s="30">
        <f t="shared" ref="I16" si="2">AVERAGE(D16:H16)</f>
        <v>2</v>
      </c>
    </row>
    <row r="17" spans="2:9" s="6" customFormat="1" x14ac:dyDescent="0.4">
      <c r="B17" s="8"/>
      <c r="C17" s="51" t="s">
        <v>154</v>
      </c>
      <c r="D17" s="48">
        <f>SUM(D4:D16)</f>
        <v>29</v>
      </c>
      <c r="E17" s="48">
        <f t="shared" ref="E17:H17" si="3">SUM(E4:E16)</f>
        <v>28</v>
      </c>
      <c r="F17" s="48">
        <f t="shared" si="3"/>
        <v>22</v>
      </c>
      <c r="G17" s="48">
        <f t="shared" si="3"/>
        <v>31</v>
      </c>
      <c r="H17" s="48">
        <f t="shared" si="3"/>
        <v>29</v>
      </c>
      <c r="I17" s="53"/>
    </row>
    <row r="19" spans="2:9" x14ac:dyDescent="0.4">
      <c r="B19" s="57" t="s">
        <v>155</v>
      </c>
    </row>
  </sheetData>
  <mergeCells count="2">
    <mergeCell ref="D2:H2"/>
    <mergeCell ref="B3:C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088C9-3DFF-46EF-8496-A7D72931D2F6}">
  <dimension ref="B1:Q22"/>
  <sheetViews>
    <sheetView showGridLines="0" zoomScale="40" zoomScaleNormal="40" workbookViewId="0">
      <selection activeCell="R33" sqref="R33"/>
    </sheetView>
  </sheetViews>
  <sheetFormatPr defaultRowHeight="23.25" x14ac:dyDescent="0.25"/>
  <cols>
    <col min="1" max="1" width="9.140625" style="2"/>
    <col min="2" max="2" width="12.28515625" style="12" customWidth="1"/>
    <col min="3" max="3" width="154.140625" style="2" bestFit="1" customWidth="1"/>
    <col min="4" max="4" width="10.85546875" style="2" bestFit="1" customWidth="1"/>
    <col min="5" max="12" width="11.5703125" style="2" bestFit="1" customWidth="1"/>
    <col min="13" max="13" width="10.85546875" style="2" bestFit="1" customWidth="1"/>
    <col min="14" max="14" width="10.140625" style="2" bestFit="1" customWidth="1"/>
    <col min="15" max="16" width="10.85546875" style="2" bestFit="1" customWidth="1"/>
    <col min="17" max="17" width="10.5703125" style="2" bestFit="1" customWidth="1"/>
    <col min="18" max="16384" width="9.140625" style="2"/>
  </cols>
  <sheetData>
    <row r="1" spans="2:17" ht="39.75" customHeight="1" x14ac:dyDescent="0.25"/>
    <row r="2" spans="2:17" ht="27.75" customHeight="1" x14ac:dyDescent="0.4">
      <c r="B2" s="89" t="s">
        <v>62</v>
      </c>
      <c r="C2" s="90"/>
      <c r="D2" s="91" t="s">
        <v>49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2:17" s="11" customFormat="1" ht="26.25" customHeight="1" x14ac:dyDescent="0.35">
      <c r="B3" s="89"/>
      <c r="C3" s="90"/>
      <c r="D3" s="31" t="s">
        <v>9</v>
      </c>
      <c r="E3" s="44" t="s">
        <v>10</v>
      </c>
      <c r="F3" s="44" t="s">
        <v>11</v>
      </c>
      <c r="G3" s="31" t="s">
        <v>12</v>
      </c>
      <c r="H3" s="31" t="s">
        <v>13</v>
      </c>
      <c r="I3" s="31" t="s">
        <v>14</v>
      </c>
      <c r="J3" s="44" t="s">
        <v>15</v>
      </c>
      <c r="K3" s="31" t="s">
        <v>16</v>
      </c>
      <c r="L3" s="31" t="s">
        <v>17</v>
      </c>
      <c r="M3" s="31" t="s">
        <v>18</v>
      </c>
      <c r="N3" s="31" t="s">
        <v>19</v>
      </c>
      <c r="O3" s="44" t="s">
        <v>20</v>
      </c>
      <c r="P3" s="31" t="s">
        <v>21</v>
      </c>
    </row>
    <row r="4" spans="2:17" ht="393" customHeight="1" x14ac:dyDescent="0.25">
      <c r="B4" s="89"/>
      <c r="C4" s="90"/>
      <c r="D4" s="15" t="s">
        <v>22</v>
      </c>
      <c r="E4" s="45" t="s">
        <v>23</v>
      </c>
      <c r="F4" s="45" t="s">
        <v>24</v>
      </c>
      <c r="G4" s="15" t="s">
        <v>25</v>
      </c>
      <c r="H4" s="15" t="s">
        <v>26</v>
      </c>
      <c r="I4" s="15" t="s">
        <v>27</v>
      </c>
      <c r="J4" s="45" t="s">
        <v>28</v>
      </c>
      <c r="K4" s="15" t="s">
        <v>29</v>
      </c>
      <c r="L4" s="15" t="s">
        <v>30</v>
      </c>
      <c r="M4" s="15" t="s">
        <v>31</v>
      </c>
      <c r="N4" s="15" t="s">
        <v>32</v>
      </c>
      <c r="O4" s="45" t="s">
        <v>33</v>
      </c>
      <c r="P4" s="15" t="s">
        <v>35</v>
      </c>
      <c r="Q4" s="29" t="s">
        <v>153</v>
      </c>
    </row>
    <row r="5" spans="2:17" ht="26.25" x14ac:dyDescent="0.35">
      <c r="B5" s="13" t="s">
        <v>36</v>
      </c>
      <c r="C5" s="16" t="s">
        <v>50</v>
      </c>
      <c r="D5" s="32">
        <v>1</v>
      </c>
      <c r="E5" s="46">
        <v>2</v>
      </c>
      <c r="F5" s="46">
        <v>3</v>
      </c>
      <c r="G5" s="50">
        <v>1</v>
      </c>
      <c r="H5" s="50">
        <v>1</v>
      </c>
      <c r="I5" s="50">
        <v>1</v>
      </c>
      <c r="J5" s="46">
        <v>1</v>
      </c>
      <c r="K5" s="50">
        <v>1</v>
      </c>
      <c r="L5" s="50">
        <v>1</v>
      </c>
      <c r="M5" s="50">
        <v>1</v>
      </c>
      <c r="N5" s="50">
        <v>2</v>
      </c>
      <c r="O5" s="46">
        <v>1</v>
      </c>
      <c r="P5" s="50">
        <v>1</v>
      </c>
      <c r="Q5" s="30">
        <f>SUM(D5:P5)</f>
        <v>17</v>
      </c>
    </row>
    <row r="6" spans="2:17" ht="26.25" x14ac:dyDescent="0.35">
      <c r="B6" s="13" t="s">
        <v>37</v>
      </c>
      <c r="C6" s="16" t="s">
        <v>51</v>
      </c>
      <c r="D6" s="32">
        <v>1</v>
      </c>
      <c r="E6" s="46">
        <v>3</v>
      </c>
      <c r="F6" s="46">
        <v>1</v>
      </c>
      <c r="G6" s="50">
        <v>1</v>
      </c>
      <c r="H6" s="50">
        <v>1</v>
      </c>
      <c r="I6" s="50">
        <v>2</v>
      </c>
      <c r="J6" s="46">
        <v>1</v>
      </c>
      <c r="K6" s="50">
        <v>1</v>
      </c>
      <c r="L6" s="50">
        <v>1</v>
      </c>
      <c r="M6" s="50">
        <v>1</v>
      </c>
      <c r="N6" s="50">
        <v>1</v>
      </c>
      <c r="O6" s="46">
        <v>1</v>
      </c>
      <c r="P6" s="50">
        <v>1</v>
      </c>
      <c r="Q6" s="30">
        <f t="shared" ref="Q6:Q17" si="0">SUM(D6:P6)</f>
        <v>16</v>
      </c>
    </row>
    <row r="7" spans="2:17" ht="26.25" customHeight="1" x14ac:dyDescent="0.35">
      <c r="B7" s="13" t="s">
        <v>38</v>
      </c>
      <c r="C7" s="16" t="s">
        <v>52</v>
      </c>
      <c r="D7" s="32">
        <v>2</v>
      </c>
      <c r="E7" s="46">
        <v>1</v>
      </c>
      <c r="F7" s="46">
        <v>1</v>
      </c>
      <c r="G7" s="50">
        <v>1</v>
      </c>
      <c r="H7" s="50">
        <v>2</v>
      </c>
      <c r="I7" s="50">
        <v>1</v>
      </c>
      <c r="J7" s="46">
        <v>1</v>
      </c>
      <c r="K7" s="50">
        <v>2</v>
      </c>
      <c r="L7" s="50">
        <v>2</v>
      </c>
      <c r="M7" s="50">
        <v>1</v>
      </c>
      <c r="N7" s="50">
        <v>1</v>
      </c>
      <c r="O7" s="46">
        <v>3</v>
      </c>
      <c r="P7" s="50">
        <v>1</v>
      </c>
      <c r="Q7" s="30">
        <f t="shared" si="0"/>
        <v>19</v>
      </c>
    </row>
    <row r="8" spans="2:17" ht="26.25" x14ac:dyDescent="0.35">
      <c r="B8" s="13" t="s">
        <v>39</v>
      </c>
      <c r="C8" s="16" t="s">
        <v>53</v>
      </c>
      <c r="D8" s="32">
        <v>1</v>
      </c>
      <c r="E8" s="46">
        <v>1</v>
      </c>
      <c r="F8" s="46">
        <v>1</v>
      </c>
      <c r="G8" s="50">
        <v>3</v>
      </c>
      <c r="H8" s="50">
        <v>1</v>
      </c>
      <c r="I8" s="50">
        <v>1</v>
      </c>
      <c r="J8" s="46">
        <v>3</v>
      </c>
      <c r="K8" s="50">
        <v>1</v>
      </c>
      <c r="L8" s="50">
        <v>3</v>
      </c>
      <c r="M8" s="50">
        <v>1</v>
      </c>
      <c r="N8" s="50">
        <v>1</v>
      </c>
      <c r="O8" s="46">
        <v>1</v>
      </c>
      <c r="P8" s="50">
        <v>1</v>
      </c>
      <c r="Q8" s="30">
        <f t="shared" si="0"/>
        <v>19</v>
      </c>
    </row>
    <row r="9" spans="2:17" ht="26.25" x14ac:dyDescent="0.35">
      <c r="B9" s="13" t="s">
        <v>40</v>
      </c>
      <c r="C9" s="16" t="s">
        <v>54</v>
      </c>
      <c r="D9" s="32">
        <v>3</v>
      </c>
      <c r="E9" s="46">
        <v>1</v>
      </c>
      <c r="F9" s="46">
        <v>1</v>
      </c>
      <c r="G9" s="50">
        <v>1</v>
      </c>
      <c r="H9" s="50">
        <v>2</v>
      </c>
      <c r="I9" s="50">
        <v>2</v>
      </c>
      <c r="J9" s="46">
        <v>1</v>
      </c>
      <c r="K9" s="50">
        <v>2</v>
      </c>
      <c r="L9" s="50">
        <v>1</v>
      </c>
      <c r="M9" s="50">
        <v>1</v>
      </c>
      <c r="N9" s="50">
        <v>1</v>
      </c>
      <c r="O9" s="46">
        <v>2</v>
      </c>
      <c r="P9" s="50">
        <v>1</v>
      </c>
      <c r="Q9" s="30">
        <f t="shared" si="0"/>
        <v>19</v>
      </c>
    </row>
    <row r="10" spans="2:17" ht="26.25" x14ac:dyDescent="0.35">
      <c r="B10" s="13" t="s">
        <v>41</v>
      </c>
      <c r="C10" s="16" t="s">
        <v>55</v>
      </c>
      <c r="D10" s="32">
        <v>3</v>
      </c>
      <c r="E10" s="46">
        <v>1</v>
      </c>
      <c r="F10" s="46">
        <v>1</v>
      </c>
      <c r="G10" s="50">
        <v>1</v>
      </c>
      <c r="H10" s="50">
        <v>2</v>
      </c>
      <c r="I10" s="50">
        <v>1</v>
      </c>
      <c r="J10" s="46">
        <v>1</v>
      </c>
      <c r="K10" s="50">
        <v>2</v>
      </c>
      <c r="L10" s="50">
        <v>1</v>
      </c>
      <c r="M10" s="50">
        <v>1</v>
      </c>
      <c r="N10" s="50">
        <v>1</v>
      </c>
      <c r="O10" s="46">
        <v>2</v>
      </c>
      <c r="P10" s="50">
        <v>2</v>
      </c>
      <c r="Q10" s="30">
        <f t="shared" si="0"/>
        <v>19</v>
      </c>
    </row>
    <row r="11" spans="2:17" ht="26.25" x14ac:dyDescent="0.35">
      <c r="B11" s="13" t="s">
        <v>42</v>
      </c>
      <c r="C11" s="16" t="s">
        <v>56</v>
      </c>
      <c r="D11" s="32">
        <v>1</v>
      </c>
      <c r="E11" s="46">
        <v>3</v>
      </c>
      <c r="F11" s="46">
        <v>1</v>
      </c>
      <c r="G11" s="50">
        <v>1</v>
      </c>
      <c r="H11" s="50">
        <v>1</v>
      </c>
      <c r="I11" s="50">
        <v>3</v>
      </c>
      <c r="J11" s="46">
        <v>1</v>
      </c>
      <c r="K11" s="50">
        <v>1</v>
      </c>
      <c r="L11" s="50">
        <v>1</v>
      </c>
      <c r="M11" s="50">
        <v>1</v>
      </c>
      <c r="N11" s="50">
        <v>1</v>
      </c>
      <c r="O11" s="46">
        <v>1</v>
      </c>
      <c r="P11" s="50">
        <v>1</v>
      </c>
      <c r="Q11" s="30">
        <f t="shared" si="0"/>
        <v>17</v>
      </c>
    </row>
    <row r="12" spans="2:17" ht="26.25" x14ac:dyDescent="0.35">
      <c r="B12" s="13" t="s">
        <v>43</v>
      </c>
      <c r="C12" s="16" t="s">
        <v>57</v>
      </c>
      <c r="D12" s="32">
        <v>3</v>
      </c>
      <c r="E12" s="46">
        <v>1</v>
      </c>
      <c r="F12" s="46">
        <v>1</v>
      </c>
      <c r="G12" s="50">
        <v>1</v>
      </c>
      <c r="H12" s="50">
        <v>3</v>
      </c>
      <c r="I12" s="50">
        <v>1</v>
      </c>
      <c r="J12" s="46">
        <v>1</v>
      </c>
      <c r="K12" s="50">
        <v>2</v>
      </c>
      <c r="L12" s="50">
        <v>1</v>
      </c>
      <c r="M12" s="50">
        <v>2</v>
      </c>
      <c r="N12" s="50">
        <v>1</v>
      </c>
      <c r="O12" s="46">
        <v>3</v>
      </c>
      <c r="P12" s="50">
        <v>1</v>
      </c>
      <c r="Q12" s="30">
        <f t="shared" si="0"/>
        <v>21</v>
      </c>
    </row>
    <row r="13" spans="2:17" ht="26.25" x14ac:dyDescent="0.35">
      <c r="B13" s="13" t="s">
        <v>44</v>
      </c>
      <c r="C13" s="16" t="s">
        <v>58</v>
      </c>
      <c r="D13" s="32">
        <v>3</v>
      </c>
      <c r="E13" s="46">
        <v>1</v>
      </c>
      <c r="F13" s="46">
        <v>1</v>
      </c>
      <c r="G13" s="50">
        <v>1</v>
      </c>
      <c r="H13" s="50">
        <v>2</v>
      </c>
      <c r="I13" s="50">
        <v>1</v>
      </c>
      <c r="J13" s="46">
        <v>1</v>
      </c>
      <c r="K13" s="50">
        <v>2</v>
      </c>
      <c r="L13" s="50">
        <v>2</v>
      </c>
      <c r="M13" s="50">
        <v>1</v>
      </c>
      <c r="N13" s="50">
        <v>1</v>
      </c>
      <c r="O13" s="46">
        <v>3</v>
      </c>
      <c r="P13" s="50">
        <v>2</v>
      </c>
      <c r="Q13" s="30">
        <f t="shared" si="0"/>
        <v>21</v>
      </c>
    </row>
    <row r="14" spans="2:17" ht="26.25" x14ac:dyDescent="0.35">
      <c r="B14" s="13" t="s">
        <v>45</v>
      </c>
      <c r="C14" s="16" t="s">
        <v>59</v>
      </c>
      <c r="D14" s="32">
        <v>1</v>
      </c>
      <c r="E14" s="46">
        <v>1</v>
      </c>
      <c r="F14" s="46">
        <v>1</v>
      </c>
      <c r="G14" s="50">
        <v>3</v>
      </c>
      <c r="H14" s="50">
        <v>1</v>
      </c>
      <c r="I14" s="50">
        <v>1</v>
      </c>
      <c r="J14" s="46">
        <v>3</v>
      </c>
      <c r="K14" s="50">
        <v>1</v>
      </c>
      <c r="L14" s="50">
        <v>2</v>
      </c>
      <c r="M14" s="50">
        <v>1</v>
      </c>
      <c r="N14" s="50">
        <v>1</v>
      </c>
      <c r="O14" s="46">
        <v>1</v>
      </c>
      <c r="P14" s="50">
        <v>1</v>
      </c>
      <c r="Q14" s="30">
        <f t="shared" si="0"/>
        <v>18</v>
      </c>
    </row>
    <row r="15" spans="2:17" ht="26.25" x14ac:dyDescent="0.35">
      <c r="B15" s="13" t="s">
        <v>46</v>
      </c>
      <c r="C15" s="16" t="s">
        <v>60</v>
      </c>
      <c r="D15" s="32">
        <v>1</v>
      </c>
      <c r="E15" s="46">
        <v>2</v>
      </c>
      <c r="F15" s="46">
        <v>3</v>
      </c>
      <c r="G15" s="50">
        <v>1</v>
      </c>
      <c r="H15" s="50">
        <v>1</v>
      </c>
      <c r="I15" s="50">
        <v>1</v>
      </c>
      <c r="J15" s="46">
        <v>1</v>
      </c>
      <c r="K15" s="50">
        <v>1</v>
      </c>
      <c r="L15" s="50">
        <v>1</v>
      </c>
      <c r="M15" s="50">
        <v>1</v>
      </c>
      <c r="N15" s="50">
        <v>3</v>
      </c>
      <c r="O15" s="46">
        <v>1</v>
      </c>
      <c r="P15" s="50">
        <v>1</v>
      </c>
      <c r="Q15" s="30">
        <f t="shared" si="0"/>
        <v>18</v>
      </c>
    </row>
    <row r="16" spans="2:17" ht="26.25" x14ac:dyDescent="0.35">
      <c r="B16" s="13" t="s">
        <v>47</v>
      </c>
      <c r="C16" s="16" t="s">
        <v>61</v>
      </c>
      <c r="D16" s="32">
        <v>1</v>
      </c>
      <c r="E16" s="46">
        <v>1</v>
      </c>
      <c r="F16" s="46">
        <v>1</v>
      </c>
      <c r="G16" s="50">
        <v>1</v>
      </c>
      <c r="H16" s="50">
        <v>2</v>
      </c>
      <c r="I16" s="50">
        <v>1</v>
      </c>
      <c r="J16" s="46">
        <v>1</v>
      </c>
      <c r="K16" s="50">
        <v>1</v>
      </c>
      <c r="L16" s="50">
        <v>1</v>
      </c>
      <c r="M16" s="50">
        <v>3</v>
      </c>
      <c r="N16" s="50">
        <v>1</v>
      </c>
      <c r="O16" s="46">
        <v>1</v>
      </c>
      <c r="P16" s="50">
        <v>1</v>
      </c>
      <c r="Q16" s="30">
        <f t="shared" si="0"/>
        <v>16</v>
      </c>
    </row>
    <row r="17" spans="2:17" ht="26.25" x14ac:dyDescent="0.35">
      <c r="B17" s="33" t="s">
        <v>48</v>
      </c>
      <c r="C17" s="34" t="s">
        <v>0</v>
      </c>
      <c r="D17" s="32">
        <v>3</v>
      </c>
      <c r="E17" s="46">
        <v>1</v>
      </c>
      <c r="F17" s="46">
        <v>2</v>
      </c>
      <c r="G17" s="50">
        <v>1</v>
      </c>
      <c r="H17" s="50">
        <v>1</v>
      </c>
      <c r="I17" s="50">
        <v>1</v>
      </c>
      <c r="J17" s="46">
        <v>1</v>
      </c>
      <c r="K17" s="50">
        <v>1</v>
      </c>
      <c r="L17" s="50">
        <v>1</v>
      </c>
      <c r="M17" s="50">
        <v>1</v>
      </c>
      <c r="N17" s="50">
        <v>1</v>
      </c>
      <c r="O17" s="46">
        <v>2</v>
      </c>
      <c r="P17" s="50">
        <v>3</v>
      </c>
      <c r="Q17" s="30">
        <f t="shared" si="0"/>
        <v>19</v>
      </c>
    </row>
    <row r="18" spans="2:17" ht="26.25" x14ac:dyDescent="0.35">
      <c r="C18" s="35" t="s">
        <v>152</v>
      </c>
      <c r="D18" s="36">
        <f>SUM(D5:D17)</f>
        <v>24</v>
      </c>
      <c r="E18" s="47">
        <f t="shared" ref="E18:P18" si="1">SUM(E5:E17)</f>
        <v>19</v>
      </c>
      <c r="F18" s="47">
        <f t="shared" si="1"/>
        <v>18</v>
      </c>
      <c r="G18" s="36">
        <f t="shared" si="1"/>
        <v>17</v>
      </c>
      <c r="H18" s="36">
        <f t="shared" si="1"/>
        <v>20</v>
      </c>
      <c r="I18" s="36">
        <f t="shared" si="1"/>
        <v>17</v>
      </c>
      <c r="J18" s="47">
        <f t="shared" si="1"/>
        <v>17</v>
      </c>
      <c r="K18" s="36">
        <f t="shared" si="1"/>
        <v>18</v>
      </c>
      <c r="L18" s="36">
        <f t="shared" si="1"/>
        <v>18</v>
      </c>
      <c r="M18" s="36">
        <f t="shared" si="1"/>
        <v>16</v>
      </c>
      <c r="N18" s="36">
        <f t="shared" si="1"/>
        <v>16</v>
      </c>
      <c r="O18" s="47">
        <f t="shared" si="1"/>
        <v>22</v>
      </c>
      <c r="P18" s="36">
        <f t="shared" si="1"/>
        <v>17</v>
      </c>
      <c r="Q18" s="52"/>
    </row>
    <row r="22" spans="2:17" ht="26.25" x14ac:dyDescent="0.4">
      <c r="B22" s="57" t="s">
        <v>156</v>
      </c>
    </row>
  </sheetData>
  <mergeCells count="2">
    <mergeCell ref="B2:C4"/>
    <mergeCell ref="D2:P2"/>
  </mergeCells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3F453-0734-406F-A5FD-05CB730F94C1}">
  <dimension ref="B1:H22"/>
  <sheetViews>
    <sheetView showGridLines="0" zoomScale="40" zoomScaleNormal="40" workbookViewId="0">
      <selection activeCell="AA17" sqref="AA17"/>
    </sheetView>
  </sheetViews>
  <sheetFormatPr defaultRowHeight="23.25" x14ac:dyDescent="0.25"/>
  <cols>
    <col min="1" max="1" width="9.140625" style="2"/>
    <col min="2" max="2" width="12.28515625" style="12" customWidth="1"/>
    <col min="3" max="3" width="154.140625" style="2" bestFit="1" customWidth="1"/>
    <col min="4" max="6" width="11.5703125" style="2" bestFit="1" customWidth="1"/>
    <col min="7" max="7" width="10.85546875" style="2" bestFit="1" customWidth="1"/>
    <col min="8" max="8" width="10.5703125" style="2" bestFit="1" customWidth="1"/>
    <col min="9" max="16384" width="9.140625" style="2"/>
  </cols>
  <sheetData>
    <row r="1" spans="2:8" ht="39.75" customHeight="1" x14ac:dyDescent="0.25"/>
    <row r="2" spans="2:8" ht="27.75" customHeight="1" x14ac:dyDescent="0.4">
      <c r="B2" s="89" t="s">
        <v>62</v>
      </c>
      <c r="C2" s="90"/>
      <c r="D2" s="91" t="s">
        <v>49</v>
      </c>
      <c r="E2" s="91"/>
      <c r="F2" s="91"/>
      <c r="G2" s="91"/>
    </row>
    <row r="3" spans="2:8" s="11" customFormat="1" ht="26.25" customHeight="1" x14ac:dyDescent="0.35">
      <c r="B3" s="89"/>
      <c r="C3" s="90"/>
      <c r="D3" s="44" t="s">
        <v>10</v>
      </c>
      <c r="E3" s="44" t="s">
        <v>11</v>
      </c>
      <c r="F3" s="44" t="s">
        <v>15</v>
      </c>
      <c r="G3" s="44" t="s">
        <v>20</v>
      </c>
    </row>
    <row r="4" spans="2:8" ht="393" customHeight="1" x14ac:dyDescent="0.25">
      <c r="B4" s="89"/>
      <c r="C4" s="90"/>
      <c r="D4" s="45" t="s">
        <v>23</v>
      </c>
      <c r="E4" s="45" t="s">
        <v>24</v>
      </c>
      <c r="F4" s="45" t="s">
        <v>28</v>
      </c>
      <c r="G4" s="45" t="s">
        <v>33</v>
      </c>
      <c r="H4" s="29" t="s">
        <v>153</v>
      </c>
    </row>
    <row r="5" spans="2:8" ht="26.25" x14ac:dyDescent="0.35">
      <c r="B5" s="13" t="s">
        <v>36</v>
      </c>
      <c r="C5" s="16" t="s">
        <v>50</v>
      </c>
      <c r="D5" s="46">
        <v>2</v>
      </c>
      <c r="E5" s="46">
        <v>3</v>
      </c>
      <c r="F5" s="46">
        <v>1</v>
      </c>
      <c r="G5" s="46">
        <v>1</v>
      </c>
      <c r="H5" s="54">
        <f t="shared" ref="H5:H17" si="0">SUM(D5:G5)</f>
        <v>7</v>
      </c>
    </row>
    <row r="6" spans="2:8" ht="26.25" x14ac:dyDescent="0.35">
      <c r="B6" s="13" t="s">
        <v>37</v>
      </c>
      <c r="C6" s="16" t="s">
        <v>51</v>
      </c>
      <c r="D6" s="46">
        <v>3</v>
      </c>
      <c r="E6" s="46">
        <v>1</v>
      </c>
      <c r="F6" s="46">
        <v>1</v>
      </c>
      <c r="G6" s="46">
        <v>1</v>
      </c>
      <c r="H6" s="30">
        <f t="shared" si="0"/>
        <v>6</v>
      </c>
    </row>
    <row r="7" spans="2:8" ht="26.25" customHeight="1" x14ac:dyDescent="0.35">
      <c r="B7" s="13" t="s">
        <v>38</v>
      </c>
      <c r="C7" s="16" t="s">
        <v>52</v>
      </c>
      <c r="D7" s="46">
        <v>1</v>
      </c>
      <c r="E7" s="46">
        <v>1</v>
      </c>
      <c r="F7" s="46">
        <v>1</v>
      </c>
      <c r="G7" s="46">
        <v>3</v>
      </c>
      <c r="H7" s="30">
        <f t="shared" si="0"/>
        <v>6</v>
      </c>
    </row>
    <row r="8" spans="2:8" ht="26.25" x14ac:dyDescent="0.35">
      <c r="B8" s="13" t="s">
        <v>39</v>
      </c>
      <c r="C8" s="16" t="s">
        <v>53</v>
      </c>
      <c r="D8" s="46">
        <v>1</v>
      </c>
      <c r="E8" s="46">
        <v>1</v>
      </c>
      <c r="F8" s="46">
        <v>3</v>
      </c>
      <c r="G8" s="46">
        <v>1</v>
      </c>
      <c r="H8" s="30">
        <f t="shared" si="0"/>
        <v>6</v>
      </c>
    </row>
    <row r="9" spans="2:8" ht="26.25" x14ac:dyDescent="0.35">
      <c r="B9" s="13" t="s">
        <v>40</v>
      </c>
      <c r="C9" s="16" t="s">
        <v>54</v>
      </c>
      <c r="D9" s="46">
        <v>1</v>
      </c>
      <c r="E9" s="46">
        <v>1</v>
      </c>
      <c r="F9" s="46">
        <v>1</v>
      </c>
      <c r="G9" s="46">
        <v>2</v>
      </c>
      <c r="H9" s="30">
        <f t="shared" si="0"/>
        <v>5</v>
      </c>
    </row>
    <row r="10" spans="2:8" ht="26.25" x14ac:dyDescent="0.35">
      <c r="B10" s="13" t="s">
        <v>41</v>
      </c>
      <c r="C10" s="16" t="s">
        <v>55</v>
      </c>
      <c r="D10" s="46">
        <v>1</v>
      </c>
      <c r="E10" s="46">
        <v>1</v>
      </c>
      <c r="F10" s="46">
        <v>1</v>
      </c>
      <c r="G10" s="46">
        <v>2</v>
      </c>
      <c r="H10" s="30">
        <f t="shared" si="0"/>
        <v>5</v>
      </c>
    </row>
    <row r="11" spans="2:8" ht="26.25" x14ac:dyDescent="0.35">
      <c r="B11" s="13" t="s">
        <v>42</v>
      </c>
      <c r="C11" s="16" t="s">
        <v>56</v>
      </c>
      <c r="D11" s="46">
        <v>3</v>
      </c>
      <c r="E11" s="46">
        <v>1</v>
      </c>
      <c r="F11" s="46">
        <v>1</v>
      </c>
      <c r="G11" s="46">
        <v>1</v>
      </c>
      <c r="H11" s="30">
        <f t="shared" si="0"/>
        <v>6</v>
      </c>
    </row>
    <row r="12" spans="2:8" ht="26.25" x14ac:dyDescent="0.35">
      <c r="B12" s="13" t="s">
        <v>43</v>
      </c>
      <c r="C12" s="16" t="s">
        <v>57</v>
      </c>
      <c r="D12" s="46">
        <v>1</v>
      </c>
      <c r="E12" s="46">
        <v>1</v>
      </c>
      <c r="F12" s="46">
        <v>1</v>
      </c>
      <c r="G12" s="46">
        <v>3</v>
      </c>
      <c r="H12" s="30">
        <f t="shared" si="0"/>
        <v>6</v>
      </c>
    </row>
    <row r="13" spans="2:8" ht="26.25" x14ac:dyDescent="0.35">
      <c r="B13" s="13" t="s">
        <v>44</v>
      </c>
      <c r="C13" s="16" t="s">
        <v>58</v>
      </c>
      <c r="D13" s="46">
        <v>1</v>
      </c>
      <c r="E13" s="46">
        <v>1</v>
      </c>
      <c r="F13" s="46">
        <v>1</v>
      </c>
      <c r="G13" s="46">
        <v>3</v>
      </c>
      <c r="H13" s="30">
        <f t="shared" si="0"/>
        <v>6</v>
      </c>
    </row>
    <row r="14" spans="2:8" ht="26.25" x14ac:dyDescent="0.35">
      <c r="B14" s="13" t="s">
        <v>45</v>
      </c>
      <c r="C14" s="16" t="s">
        <v>59</v>
      </c>
      <c r="D14" s="46">
        <v>1</v>
      </c>
      <c r="E14" s="46">
        <v>1</v>
      </c>
      <c r="F14" s="46">
        <v>3</v>
      </c>
      <c r="G14" s="46">
        <v>1</v>
      </c>
      <c r="H14" s="30">
        <f t="shared" si="0"/>
        <v>6</v>
      </c>
    </row>
    <row r="15" spans="2:8" ht="26.25" x14ac:dyDescent="0.35">
      <c r="B15" s="13" t="s">
        <v>46</v>
      </c>
      <c r="C15" s="16" t="s">
        <v>60</v>
      </c>
      <c r="D15" s="46">
        <v>2</v>
      </c>
      <c r="E15" s="46">
        <v>3</v>
      </c>
      <c r="F15" s="46">
        <v>1</v>
      </c>
      <c r="G15" s="46">
        <v>1</v>
      </c>
      <c r="H15" s="54">
        <f t="shared" si="0"/>
        <v>7</v>
      </c>
    </row>
    <row r="16" spans="2:8" ht="26.25" x14ac:dyDescent="0.35">
      <c r="B16" s="13" t="s">
        <v>47</v>
      </c>
      <c r="C16" s="16" t="s">
        <v>61</v>
      </c>
      <c r="D16" s="46">
        <v>1</v>
      </c>
      <c r="E16" s="46">
        <v>1</v>
      </c>
      <c r="F16" s="46">
        <v>1</v>
      </c>
      <c r="G16" s="46">
        <v>1</v>
      </c>
      <c r="H16" s="30">
        <f t="shared" si="0"/>
        <v>4</v>
      </c>
    </row>
    <row r="17" spans="2:8" ht="26.25" x14ac:dyDescent="0.35">
      <c r="B17" s="33" t="s">
        <v>48</v>
      </c>
      <c r="C17" s="34" t="s">
        <v>0</v>
      </c>
      <c r="D17" s="46">
        <v>1</v>
      </c>
      <c r="E17" s="46">
        <v>2</v>
      </c>
      <c r="F17" s="46">
        <v>1</v>
      </c>
      <c r="G17" s="46">
        <v>2</v>
      </c>
      <c r="H17" s="30">
        <f t="shared" si="0"/>
        <v>6</v>
      </c>
    </row>
    <row r="18" spans="2:8" ht="26.25" x14ac:dyDescent="0.35">
      <c r="C18" s="35" t="s">
        <v>152</v>
      </c>
      <c r="D18" s="47">
        <f t="shared" ref="D18:G18" si="1">SUM(D5:D17)</f>
        <v>19</v>
      </c>
      <c r="E18" s="47">
        <f t="shared" si="1"/>
        <v>18</v>
      </c>
      <c r="F18" s="47">
        <f t="shared" si="1"/>
        <v>17</v>
      </c>
      <c r="G18" s="47">
        <f t="shared" si="1"/>
        <v>22</v>
      </c>
      <c r="H18" s="52"/>
    </row>
    <row r="22" spans="2:8" ht="26.25" x14ac:dyDescent="0.4">
      <c r="B22" s="57" t="s">
        <v>156</v>
      </c>
    </row>
  </sheetData>
  <mergeCells count="2">
    <mergeCell ref="B2:C4"/>
    <mergeCell ref="D2:G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9678D-03BE-4AF4-84F3-6CC9F011F1F9}">
  <dimension ref="B1:T48"/>
  <sheetViews>
    <sheetView showGridLines="0" zoomScale="40" zoomScaleNormal="40" workbookViewId="0">
      <selection activeCell="B48" sqref="B48"/>
    </sheetView>
  </sheetViews>
  <sheetFormatPr defaultRowHeight="23.25" x14ac:dyDescent="0.25"/>
  <cols>
    <col min="1" max="1" width="9.140625" style="2"/>
    <col min="2" max="2" width="22.28515625" style="12" customWidth="1"/>
    <col min="3" max="3" width="96.28515625" style="2" customWidth="1"/>
    <col min="4" max="16" width="11.7109375" style="2" customWidth="1"/>
    <col min="17" max="17" width="10.7109375" style="2" bestFit="1" customWidth="1"/>
    <col min="18" max="16384" width="9.140625" style="2"/>
  </cols>
  <sheetData>
    <row r="1" spans="2:20" ht="30" customHeight="1" x14ac:dyDescent="0.25"/>
    <row r="2" spans="2:20" ht="27.75" customHeight="1" x14ac:dyDescent="0.4">
      <c r="B2" s="76" t="s">
        <v>63</v>
      </c>
      <c r="C2" s="77"/>
      <c r="D2" s="91" t="s">
        <v>64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2:20" s="11" customFormat="1" ht="26.25" customHeight="1" x14ac:dyDescent="0.35">
      <c r="B3" s="76"/>
      <c r="C3" s="77"/>
      <c r="D3" s="44" t="s">
        <v>36</v>
      </c>
      <c r="E3" s="31" t="s">
        <v>37</v>
      </c>
      <c r="F3" s="31" t="s">
        <v>38</v>
      </c>
      <c r="G3" s="31" t="s">
        <v>39</v>
      </c>
      <c r="H3" s="31" t="s">
        <v>40</v>
      </c>
      <c r="I3" s="31" t="s">
        <v>41</v>
      </c>
      <c r="J3" s="31" t="s">
        <v>42</v>
      </c>
      <c r="K3" s="31" t="s">
        <v>43</v>
      </c>
      <c r="L3" s="31" t="s">
        <v>44</v>
      </c>
      <c r="M3" s="31" t="s">
        <v>45</v>
      </c>
      <c r="N3" s="44" t="s">
        <v>46</v>
      </c>
      <c r="O3" s="31" t="s">
        <v>47</v>
      </c>
      <c r="P3" s="31" t="s">
        <v>48</v>
      </c>
    </row>
    <row r="4" spans="2:20" ht="393" customHeight="1" x14ac:dyDescent="0.25">
      <c r="B4" s="76"/>
      <c r="C4" s="77"/>
      <c r="D4" s="45" t="s">
        <v>22</v>
      </c>
      <c r="E4" s="15" t="s">
        <v>23</v>
      </c>
      <c r="F4" s="15" t="s">
        <v>24</v>
      </c>
      <c r="G4" s="15" t="s">
        <v>25</v>
      </c>
      <c r="H4" s="15" t="s">
        <v>26</v>
      </c>
      <c r="I4" s="15" t="s">
        <v>27</v>
      </c>
      <c r="J4" s="15" t="s">
        <v>28</v>
      </c>
      <c r="K4" s="15" t="s">
        <v>29</v>
      </c>
      <c r="L4" s="15" t="s">
        <v>30</v>
      </c>
      <c r="M4" s="15" t="s">
        <v>31</v>
      </c>
      <c r="N4" s="45" t="s">
        <v>32</v>
      </c>
      <c r="O4" s="15" t="s">
        <v>33</v>
      </c>
      <c r="P4" s="37" t="s">
        <v>35</v>
      </c>
      <c r="Q4" s="29" t="s">
        <v>153</v>
      </c>
      <c r="S4" s="14"/>
      <c r="T4" s="14"/>
    </row>
    <row r="5" spans="2:20" ht="26.25" x14ac:dyDescent="0.35">
      <c r="B5" s="13" t="s">
        <v>65</v>
      </c>
      <c r="C5" s="16" t="s">
        <v>66</v>
      </c>
      <c r="D5" s="46">
        <v>3</v>
      </c>
      <c r="E5" s="32">
        <v>2</v>
      </c>
      <c r="F5" s="32">
        <v>3</v>
      </c>
      <c r="G5" s="32">
        <v>1</v>
      </c>
      <c r="H5" s="32">
        <v>1</v>
      </c>
      <c r="I5" s="32">
        <v>1</v>
      </c>
      <c r="J5" s="32">
        <v>1</v>
      </c>
      <c r="K5" s="32">
        <v>2</v>
      </c>
      <c r="L5" s="32">
        <v>1</v>
      </c>
      <c r="M5" s="32">
        <v>1</v>
      </c>
      <c r="N5" s="46">
        <v>2</v>
      </c>
      <c r="O5" s="32">
        <v>1</v>
      </c>
      <c r="P5" s="32">
        <v>1</v>
      </c>
      <c r="Q5" s="30">
        <f>SUM(D5:P5)</f>
        <v>20</v>
      </c>
      <c r="S5" s="14"/>
      <c r="T5" s="14"/>
    </row>
    <row r="6" spans="2:20" ht="26.25" x14ac:dyDescent="0.35">
      <c r="B6" s="13" t="s">
        <v>74</v>
      </c>
      <c r="C6" s="16" t="s">
        <v>67</v>
      </c>
      <c r="D6" s="46">
        <v>1</v>
      </c>
      <c r="E6" s="32">
        <v>1</v>
      </c>
      <c r="F6" s="32">
        <v>3</v>
      </c>
      <c r="G6" s="32">
        <v>1</v>
      </c>
      <c r="H6" s="32">
        <v>2</v>
      </c>
      <c r="I6" s="32">
        <v>2</v>
      </c>
      <c r="J6" s="32">
        <v>1</v>
      </c>
      <c r="K6" s="32">
        <v>2</v>
      </c>
      <c r="L6" s="32">
        <v>1</v>
      </c>
      <c r="M6" s="32">
        <v>1</v>
      </c>
      <c r="N6" s="46">
        <v>1</v>
      </c>
      <c r="O6" s="32">
        <v>1</v>
      </c>
      <c r="P6" s="32">
        <v>2</v>
      </c>
      <c r="Q6" s="30">
        <f t="shared" ref="Q6:Q44" si="0">SUM(D6:P6)</f>
        <v>19</v>
      </c>
      <c r="R6" s="38"/>
      <c r="S6" s="14"/>
      <c r="T6" s="14"/>
    </row>
    <row r="7" spans="2:20" ht="26.25" x14ac:dyDescent="0.35">
      <c r="B7" s="13" t="s">
        <v>75</v>
      </c>
      <c r="C7" s="16" t="s">
        <v>68</v>
      </c>
      <c r="D7" s="46">
        <v>2</v>
      </c>
      <c r="E7" s="32">
        <v>3</v>
      </c>
      <c r="F7" s="32">
        <v>1</v>
      </c>
      <c r="G7" s="32">
        <v>1</v>
      </c>
      <c r="H7" s="32">
        <v>1</v>
      </c>
      <c r="I7" s="32">
        <v>1</v>
      </c>
      <c r="J7" s="32">
        <v>3</v>
      </c>
      <c r="K7" s="32">
        <v>1</v>
      </c>
      <c r="L7" s="32">
        <v>1</v>
      </c>
      <c r="M7" s="32">
        <v>1</v>
      </c>
      <c r="N7" s="46">
        <v>2</v>
      </c>
      <c r="O7" s="32">
        <v>1</v>
      </c>
      <c r="P7" s="32">
        <v>1</v>
      </c>
      <c r="Q7" s="30">
        <f t="shared" si="0"/>
        <v>19</v>
      </c>
      <c r="S7" s="14"/>
      <c r="T7" s="14"/>
    </row>
    <row r="8" spans="2:20" ht="26.25" x14ac:dyDescent="0.35">
      <c r="B8" s="13" t="s">
        <v>76</v>
      </c>
      <c r="C8" s="16" t="s">
        <v>69</v>
      </c>
      <c r="D8" s="46">
        <v>1</v>
      </c>
      <c r="E8" s="32">
        <v>1</v>
      </c>
      <c r="F8" s="32">
        <v>2</v>
      </c>
      <c r="G8" s="32">
        <v>1</v>
      </c>
      <c r="H8" s="32">
        <v>2</v>
      </c>
      <c r="I8" s="32">
        <v>2</v>
      </c>
      <c r="J8" s="32">
        <v>1</v>
      </c>
      <c r="K8" s="32">
        <v>2</v>
      </c>
      <c r="L8" s="32">
        <v>3</v>
      </c>
      <c r="M8" s="32">
        <v>1</v>
      </c>
      <c r="N8" s="46">
        <v>1</v>
      </c>
      <c r="O8" s="32">
        <v>2</v>
      </c>
      <c r="P8" s="32">
        <v>1</v>
      </c>
      <c r="Q8" s="30">
        <f t="shared" si="0"/>
        <v>20</v>
      </c>
    </row>
    <row r="9" spans="2:20" ht="26.25" x14ac:dyDescent="0.35">
      <c r="B9" s="13" t="s">
        <v>77</v>
      </c>
      <c r="C9" s="16" t="s">
        <v>70</v>
      </c>
      <c r="D9" s="46">
        <v>1</v>
      </c>
      <c r="E9" s="32">
        <v>1</v>
      </c>
      <c r="F9" s="32">
        <v>1</v>
      </c>
      <c r="G9" s="32">
        <v>2</v>
      </c>
      <c r="H9" s="32">
        <v>1</v>
      </c>
      <c r="I9" s="32">
        <v>1</v>
      </c>
      <c r="J9" s="32">
        <v>1</v>
      </c>
      <c r="K9" s="32">
        <v>1</v>
      </c>
      <c r="L9" s="32">
        <v>1</v>
      </c>
      <c r="M9" s="32">
        <v>3</v>
      </c>
      <c r="N9" s="46">
        <v>2</v>
      </c>
      <c r="O9" s="32">
        <v>1</v>
      </c>
      <c r="P9" s="32">
        <v>1</v>
      </c>
      <c r="Q9" s="30">
        <f t="shared" si="0"/>
        <v>17</v>
      </c>
    </row>
    <row r="10" spans="2:20" ht="26.25" x14ac:dyDescent="0.35">
      <c r="B10" s="13" t="s">
        <v>78</v>
      </c>
      <c r="C10" s="16" t="s">
        <v>71</v>
      </c>
      <c r="D10" s="46">
        <v>2</v>
      </c>
      <c r="E10" s="32">
        <v>2</v>
      </c>
      <c r="F10" s="32">
        <v>3</v>
      </c>
      <c r="G10" s="32">
        <v>1</v>
      </c>
      <c r="H10" s="32">
        <v>2</v>
      </c>
      <c r="I10" s="32">
        <v>1</v>
      </c>
      <c r="J10" s="32">
        <v>2</v>
      </c>
      <c r="K10" s="32">
        <v>2</v>
      </c>
      <c r="L10" s="32">
        <v>2</v>
      </c>
      <c r="M10" s="32">
        <v>2</v>
      </c>
      <c r="N10" s="46">
        <v>3</v>
      </c>
      <c r="O10" s="32">
        <v>1</v>
      </c>
      <c r="P10" s="32">
        <v>1</v>
      </c>
      <c r="Q10" s="30">
        <f t="shared" si="0"/>
        <v>24</v>
      </c>
    </row>
    <row r="11" spans="2:20" ht="26.25" x14ac:dyDescent="0.35">
      <c r="B11" s="13" t="s">
        <v>79</v>
      </c>
      <c r="C11" s="16" t="s">
        <v>72</v>
      </c>
      <c r="D11" s="46">
        <v>1</v>
      </c>
      <c r="E11" s="32">
        <v>1</v>
      </c>
      <c r="F11" s="32">
        <v>2</v>
      </c>
      <c r="G11" s="32">
        <v>1</v>
      </c>
      <c r="H11" s="32">
        <v>2</v>
      </c>
      <c r="I11" s="32">
        <v>2</v>
      </c>
      <c r="J11" s="32">
        <v>1</v>
      </c>
      <c r="K11" s="32">
        <v>3</v>
      </c>
      <c r="L11" s="32">
        <v>1</v>
      </c>
      <c r="M11" s="32">
        <v>1</v>
      </c>
      <c r="N11" s="46">
        <v>1</v>
      </c>
      <c r="O11" s="32">
        <v>2</v>
      </c>
      <c r="P11" s="32">
        <v>2</v>
      </c>
      <c r="Q11" s="30">
        <f t="shared" si="0"/>
        <v>20</v>
      </c>
    </row>
    <row r="12" spans="2:20" ht="26.25" x14ac:dyDescent="0.35">
      <c r="B12" s="13" t="s">
        <v>80</v>
      </c>
      <c r="C12" s="16" t="s">
        <v>73</v>
      </c>
      <c r="D12" s="46">
        <v>1</v>
      </c>
      <c r="E12" s="32">
        <v>1</v>
      </c>
      <c r="F12" s="32">
        <v>2</v>
      </c>
      <c r="G12" s="32">
        <v>1</v>
      </c>
      <c r="H12" s="32">
        <v>2</v>
      </c>
      <c r="I12" s="32">
        <v>3</v>
      </c>
      <c r="J12" s="32">
        <v>2</v>
      </c>
      <c r="K12" s="32">
        <v>3</v>
      </c>
      <c r="L12" s="32">
        <v>1</v>
      </c>
      <c r="M12" s="32">
        <v>1</v>
      </c>
      <c r="N12" s="46">
        <v>1</v>
      </c>
      <c r="O12" s="32">
        <v>1</v>
      </c>
      <c r="P12" s="32">
        <v>1</v>
      </c>
      <c r="Q12" s="30">
        <f t="shared" si="0"/>
        <v>20</v>
      </c>
    </row>
    <row r="13" spans="2:20" ht="26.25" x14ac:dyDescent="0.35">
      <c r="B13" s="13" t="s">
        <v>81</v>
      </c>
      <c r="C13" s="16" t="s">
        <v>92</v>
      </c>
      <c r="D13" s="46">
        <v>1</v>
      </c>
      <c r="E13" s="32">
        <v>1</v>
      </c>
      <c r="F13" s="32">
        <v>2</v>
      </c>
      <c r="G13" s="32">
        <v>1</v>
      </c>
      <c r="H13" s="32">
        <v>1</v>
      </c>
      <c r="I13" s="32">
        <v>3</v>
      </c>
      <c r="J13" s="32">
        <v>1</v>
      </c>
      <c r="K13" s="32">
        <v>2</v>
      </c>
      <c r="L13" s="32">
        <v>1</v>
      </c>
      <c r="M13" s="32">
        <v>1</v>
      </c>
      <c r="N13" s="46">
        <v>1</v>
      </c>
      <c r="O13" s="32">
        <v>2</v>
      </c>
      <c r="P13" s="32">
        <v>3</v>
      </c>
      <c r="Q13" s="30">
        <f t="shared" si="0"/>
        <v>20</v>
      </c>
    </row>
    <row r="14" spans="2:20" ht="26.25" x14ac:dyDescent="0.35">
      <c r="B14" s="13" t="s">
        <v>82</v>
      </c>
      <c r="C14" s="16" t="s">
        <v>93</v>
      </c>
      <c r="D14" s="46">
        <v>1</v>
      </c>
      <c r="E14" s="32">
        <v>1</v>
      </c>
      <c r="F14" s="32">
        <v>3</v>
      </c>
      <c r="G14" s="32">
        <v>1</v>
      </c>
      <c r="H14" s="32">
        <v>3</v>
      </c>
      <c r="I14" s="32">
        <v>2</v>
      </c>
      <c r="J14" s="32">
        <v>1</v>
      </c>
      <c r="K14" s="32">
        <v>2</v>
      </c>
      <c r="L14" s="32">
        <v>2</v>
      </c>
      <c r="M14" s="32">
        <v>1</v>
      </c>
      <c r="N14" s="46">
        <v>1</v>
      </c>
      <c r="O14" s="32">
        <v>1</v>
      </c>
      <c r="P14" s="32">
        <v>1</v>
      </c>
      <c r="Q14" s="30">
        <f t="shared" si="0"/>
        <v>20</v>
      </c>
    </row>
    <row r="15" spans="2:20" ht="26.25" x14ac:dyDescent="0.35">
      <c r="B15" s="13" t="s">
        <v>83</v>
      </c>
      <c r="C15" s="16" t="s">
        <v>94</v>
      </c>
      <c r="D15" s="46">
        <v>1</v>
      </c>
      <c r="E15" s="32">
        <v>1</v>
      </c>
      <c r="F15" s="32">
        <v>2</v>
      </c>
      <c r="G15" s="32">
        <v>3</v>
      </c>
      <c r="H15" s="32">
        <v>1</v>
      </c>
      <c r="I15" s="32">
        <v>1</v>
      </c>
      <c r="J15" s="32">
        <v>1</v>
      </c>
      <c r="K15" s="32">
        <v>1</v>
      </c>
      <c r="L15" s="32">
        <v>3</v>
      </c>
      <c r="M15" s="32">
        <v>2</v>
      </c>
      <c r="N15" s="46">
        <v>1</v>
      </c>
      <c r="O15" s="32">
        <v>1</v>
      </c>
      <c r="P15" s="32">
        <v>1</v>
      </c>
      <c r="Q15" s="30">
        <f t="shared" si="0"/>
        <v>19</v>
      </c>
    </row>
    <row r="16" spans="2:20" ht="26.25" x14ac:dyDescent="0.35">
      <c r="B16" s="13" t="s">
        <v>84</v>
      </c>
      <c r="C16" s="16" t="s">
        <v>95</v>
      </c>
      <c r="D16" s="46">
        <v>1</v>
      </c>
      <c r="E16" s="32">
        <v>1</v>
      </c>
      <c r="F16" s="32">
        <v>2</v>
      </c>
      <c r="G16" s="32">
        <v>1</v>
      </c>
      <c r="H16" s="32">
        <v>2</v>
      </c>
      <c r="I16" s="32">
        <v>1</v>
      </c>
      <c r="J16" s="32">
        <v>1</v>
      </c>
      <c r="K16" s="32">
        <v>1</v>
      </c>
      <c r="L16" s="32">
        <v>2</v>
      </c>
      <c r="M16" s="32">
        <v>1</v>
      </c>
      <c r="N16" s="46">
        <v>1</v>
      </c>
      <c r="O16" s="32">
        <v>3</v>
      </c>
      <c r="P16" s="32">
        <v>3</v>
      </c>
      <c r="Q16" s="30">
        <f t="shared" si="0"/>
        <v>20</v>
      </c>
    </row>
    <row r="17" spans="2:17" ht="26.25" x14ac:dyDescent="0.35">
      <c r="B17" s="13" t="s">
        <v>85</v>
      </c>
      <c r="C17" s="16" t="s">
        <v>102</v>
      </c>
      <c r="D17" s="46">
        <v>1</v>
      </c>
      <c r="E17" s="32">
        <v>1</v>
      </c>
      <c r="F17" s="32">
        <v>2</v>
      </c>
      <c r="G17" s="32">
        <v>1</v>
      </c>
      <c r="H17" s="32">
        <v>3</v>
      </c>
      <c r="I17" s="32">
        <v>3</v>
      </c>
      <c r="J17" s="32">
        <v>1</v>
      </c>
      <c r="K17" s="32">
        <v>2</v>
      </c>
      <c r="L17" s="32">
        <v>2</v>
      </c>
      <c r="M17" s="32">
        <v>1</v>
      </c>
      <c r="N17" s="46">
        <v>1</v>
      </c>
      <c r="O17" s="32">
        <v>3</v>
      </c>
      <c r="P17" s="32">
        <v>3</v>
      </c>
      <c r="Q17" s="30">
        <f t="shared" si="0"/>
        <v>24</v>
      </c>
    </row>
    <row r="18" spans="2:17" ht="26.25" x14ac:dyDescent="0.35">
      <c r="B18" s="13" t="s">
        <v>86</v>
      </c>
      <c r="C18" s="16" t="s">
        <v>96</v>
      </c>
      <c r="D18" s="46">
        <v>1</v>
      </c>
      <c r="E18" s="32">
        <v>1</v>
      </c>
      <c r="F18" s="32">
        <v>1</v>
      </c>
      <c r="G18" s="32">
        <v>1</v>
      </c>
      <c r="H18" s="32">
        <v>3</v>
      </c>
      <c r="I18" s="32">
        <v>1</v>
      </c>
      <c r="J18" s="32">
        <v>1</v>
      </c>
      <c r="K18" s="32">
        <v>2</v>
      </c>
      <c r="L18" s="32">
        <v>1</v>
      </c>
      <c r="M18" s="32">
        <v>1</v>
      </c>
      <c r="N18" s="46">
        <v>1</v>
      </c>
      <c r="O18" s="32">
        <v>1</v>
      </c>
      <c r="P18" s="32">
        <v>1</v>
      </c>
      <c r="Q18" s="30">
        <f t="shared" si="0"/>
        <v>16</v>
      </c>
    </row>
    <row r="19" spans="2:17" ht="26.25" x14ac:dyDescent="0.35">
      <c r="B19" s="13" t="s">
        <v>87</v>
      </c>
      <c r="C19" s="16" t="s">
        <v>97</v>
      </c>
      <c r="D19" s="46">
        <v>1</v>
      </c>
      <c r="E19" s="32">
        <v>1</v>
      </c>
      <c r="F19" s="32">
        <v>1</v>
      </c>
      <c r="G19" s="32">
        <v>1</v>
      </c>
      <c r="H19" s="32">
        <v>3</v>
      </c>
      <c r="I19" s="32">
        <v>2</v>
      </c>
      <c r="J19" s="32">
        <v>1</v>
      </c>
      <c r="K19" s="32">
        <v>1</v>
      </c>
      <c r="L19" s="32">
        <v>2</v>
      </c>
      <c r="M19" s="32">
        <v>1</v>
      </c>
      <c r="N19" s="46">
        <v>1</v>
      </c>
      <c r="O19" s="32">
        <v>1</v>
      </c>
      <c r="P19" s="32">
        <v>1</v>
      </c>
      <c r="Q19" s="30">
        <f t="shared" si="0"/>
        <v>17</v>
      </c>
    </row>
    <row r="20" spans="2:17" ht="26.25" x14ac:dyDescent="0.35">
      <c r="B20" s="13" t="s">
        <v>88</v>
      </c>
      <c r="C20" s="16" t="s">
        <v>98</v>
      </c>
      <c r="D20" s="46">
        <v>1</v>
      </c>
      <c r="E20" s="32">
        <v>1</v>
      </c>
      <c r="F20" s="32">
        <v>2</v>
      </c>
      <c r="G20" s="32">
        <v>2</v>
      </c>
      <c r="H20" s="32">
        <v>2</v>
      </c>
      <c r="I20" s="32">
        <v>1</v>
      </c>
      <c r="J20" s="32">
        <v>1</v>
      </c>
      <c r="K20" s="32">
        <v>1</v>
      </c>
      <c r="L20" s="32">
        <v>3</v>
      </c>
      <c r="M20" s="32">
        <v>3</v>
      </c>
      <c r="N20" s="46">
        <v>1</v>
      </c>
      <c r="O20" s="32">
        <v>1</v>
      </c>
      <c r="P20" s="32">
        <v>1</v>
      </c>
      <c r="Q20" s="30">
        <f t="shared" si="0"/>
        <v>20</v>
      </c>
    </row>
    <row r="21" spans="2:17" ht="26.25" x14ac:dyDescent="0.35">
      <c r="B21" s="13" t="s">
        <v>89</v>
      </c>
      <c r="C21" s="16" t="s">
        <v>99</v>
      </c>
      <c r="D21" s="46">
        <v>1</v>
      </c>
      <c r="E21" s="32">
        <v>3</v>
      </c>
      <c r="F21" s="32">
        <v>1</v>
      </c>
      <c r="G21" s="32">
        <v>1</v>
      </c>
      <c r="H21" s="32">
        <v>1</v>
      </c>
      <c r="I21" s="32">
        <v>1</v>
      </c>
      <c r="J21" s="32">
        <v>3</v>
      </c>
      <c r="K21" s="32">
        <v>1</v>
      </c>
      <c r="L21" s="32">
        <v>1</v>
      </c>
      <c r="M21" s="32">
        <v>1</v>
      </c>
      <c r="N21" s="46">
        <v>1</v>
      </c>
      <c r="O21" s="32">
        <v>1</v>
      </c>
      <c r="P21" s="32">
        <v>1</v>
      </c>
      <c r="Q21" s="30">
        <f t="shared" si="0"/>
        <v>17</v>
      </c>
    </row>
    <row r="22" spans="2:17" ht="26.25" x14ac:dyDescent="0.35">
      <c r="B22" s="13" t="s">
        <v>90</v>
      </c>
      <c r="C22" s="16" t="s">
        <v>100</v>
      </c>
      <c r="D22" s="46">
        <v>2</v>
      </c>
      <c r="E22" s="32">
        <v>2</v>
      </c>
      <c r="F22" s="32">
        <v>1</v>
      </c>
      <c r="G22" s="32">
        <v>1</v>
      </c>
      <c r="H22" s="32">
        <v>1</v>
      </c>
      <c r="I22" s="32">
        <v>1</v>
      </c>
      <c r="J22" s="32">
        <v>3</v>
      </c>
      <c r="K22" s="32">
        <v>1</v>
      </c>
      <c r="L22" s="32">
        <v>1</v>
      </c>
      <c r="M22" s="32">
        <v>1</v>
      </c>
      <c r="N22" s="46">
        <v>1</v>
      </c>
      <c r="O22" s="32">
        <v>1</v>
      </c>
      <c r="P22" s="32">
        <v>1</v>
      </c>
      <c r="Q22" s="30">
        <f t="shared" si="0"/>
        <v>17</v>
      </c>
    </row>
    <row r="23" spans="2:17" ht="26.25" x14ac:dyDescent="0.35">
      <c r="B23" s="13" t="s">
        <v>91</v>
      </c>
      <c r="C23" s="16" t="s">
        <v>101</v>
      </c>
      <c r="D23" s="46">
        <v>2</v>
      </c>
      <c r="E23" s="32">
        <v>2</v>
      </c>
      <c r="F23" s="32">
        <v>1</v>
      </c>
      <c r="G23" s="32">
        <v>2</v>
      </c>
      <c r="H23" s="32">
        <v>1</v>
      </c>
      <c r="I23" s="32">
        <v>1</v>
      </c>
      <c r="J23" s="32">
        <v>2</v>
      </c>
      <c r="K23" s="32">
        <v>1</v>
      </c>
      <c r="L23" s="32">
        <v>1</v>
      </c>
      <c r="M23" s="32">
        <v>3</v>
      </c>
      <c r="N23" s="46">
        <v>1</v>
      </c>
      <c r="O23" s="32">
        <v>1</v>
      </c>
      <c r="P23" s="32">
        <v>1</v>
      </c>
      <c r="Q23" s="30">
        <f t="shared" si="0"/>
        <v>19</v>
      </c>
    </row>
    <row r="24" spans="2:17" ht="26.25" x14ac:dyDescent="0.35">
      <c r="B24" s="13" t="s">
        <v>103</v>
      </c>
      <c r="C24" s="16" t="s">
        <v>114</v>
      </c>
      <c r="D24" s="46">
        <v>1</v>
      </c>
      <c r="E24" s="32">
        <v>1</v>
      </c>
      <c r="F24" s="32">
        <v>3</v>
      </c>
      <c r="G24" s="32">
        <v>1</v>
      </c>
      <c r="H24" s="32">
        <v>1</v>
      </c>
      <c r="I24" s="32">
        <v>2</v>
      </c>
      <c r="J24" s="32">
        <v>1</v>
      </c>
      <c r="K24" s="32">
        <v>2</v>
      </c>
      <c r="L24" s="32">
        <v>3</v>
      </c>
      <c r="M24" s="32">
        <v>1</v>
      </c>
      <c r="N24" s="46">
        <v>1</v>
      </c>
      <c r="O24" s="32">
        <v>1</v>
      </c>
      <c r="P24" s="32">
        <v>1</v>
      </c>
      <c r="Q24" s="30">
        <f t="shared" si="0"/>
        <v>19</v>
      </c>
    </row>
    <row r="25" spans="2:17" ht="26.25" x14ac:dyDescent="0.35">
      <c r="B25" s="13" t="s">
        <v>104</v>
      </c>
      <c r="C25" s="16" t="s">
        <v>115</v>
      </c>
      <c r="D25" s="46">
        <v>1</v>
      </c>
      <c r="E25" s="32">
        <v>1</v>
      </c>
      <c r="F25" s="32">
        <v>2</v>
      </c>
      <c r="G25" s="32">
        <v>1</v>
      </c>
      <c r="H25" s="32">
        <v>3</v>
      </c>
      <c r="I25" s="32">
        <v>3</v>
      </c>
      <c r="J25" s="32">
        <v>1</v>
      </c>
      <c r="K25" s="32">
        <v>2</v>
      </c>
      <c r="L25" s="32">
        <v>3</v>
      </c>
      <c r="M25" s="32">
        <v>1</v>
      </c>
      <c r="N25" s="46">
        <v>1</v>
      </c>
      <c r="O25" s="32">
        <v>2</v>
      </c>
      <c r="P25" s="32">
        <v>1</v>
      </c>
      <c r="Q25" s="30">
        <f t="shared" si="0"/>
        <v>22</v>
      </c>
    </row>
    <row r="26" spans="2:17" ht="26.25" x14ac:dyDescent="0.35">
      <c r="B26" s="13" t="s">
        <v>105</v>
      </c>
      <c r="C26" s="16" t="s">
        <v>116</v>
      </c>
      <c r="D26" s="46">
        <v>1</v>
      </c>
      <c r="E26" s="32">
        <v>1</v>
      </c>
      <c r="F26" s="32">
        <v>2</v>
      </c>
      <c r="G26" s="32">
        <v>1</v>
      </c>
      <c r="H26" s="32">
        <v>3</v>
      </c>
      <c r="I26" s="32">
        <v>3</v>
      </c>
      <c r="J26" s="32">
        <v>1</v>
      </c>
      <c r="K26" s="32">
        <v>2</v>
      </c>
      <c r="L26" s="32">
        <v>3</v>
      </c>
      <c r="M26" s="32">
        <v>1</v>
      </c>
      <c r="N26" s="46">
        <v>1</v>
      </c>
      <c r="O26" s="32">
        <v>1</v>
      </c>
      <c r="P26" s="32">
        <v>1</v>
      </c>
      <c r="Q26" s="30">
        <f t="shared" si="0"/>
        <v>21</v>
      </c>
    </row>
    <row r="27" spans="2:17" ht="26.25" x14ac:dyDescent="0.35">
      <c r="B27" s="13" t="s">
        <v>106</v>
      </c>
      <c r="C27" s="16" t="s">
        <v>117</v>
      </c>
      <c r="D27" s="46">
        <v>1</v>
      </c>
      <c r="E27" s="32">
        <v>1</v>
      </c>
      <c r="F27" s="32">
        <v>1</v>
      </c>
      <c r="G27" s="32">
        <v>1</v>
      </c>
      <c r="H27" s="32">
        <v>3</v>
      </c>
      <c r="I27" s="32">
        <v>1</v>
      </c>
      <c r="J27" s="32">
        <v>2</v>
      </c>
      <c r="K27" s="32">
        <v>1</v>
      </c>
      <c r="L27" s="32">
        <v>2</v>
      </c>
      <c r="M27" s="32">
        <v>1</v>
      </c>
      <c r="N27" s="46">
        <v>1</v>
      </c>
      <c r="O27" s="32">
        <v>1</v>
      </c>
      <c r="P27" s="32">
        <v>1</v>
      </c>
      <c r="Q27" s="30">
        <f t="shared" si="0"/>
        <v>17</v>
      </c>
    </row>
    <row r="28" spans="2:17" ht="26.25" x14ac:dyDescent="0.35">
      <c r="B28" s="13" t="s">
        <v>107</v>
      </c>
      <c r="C28" s="16" t="s">
        <v>118</v>
      </c>
      <c r="D28" s="46">
        <v>1</v>
      </c>
      <c r="E28" s="32">
        <v>1</v>
      </c>
      <c r="F28" s="32">
        <v>3</v>
      </c>
      <c r="G28" s="32">
        <v>1</v>
      </c>
      <c r="H28" s="32">
        <v>2</v>
      </c>
      <c r="I28" s="32">
        <v>2</v>
      </c>
      <c r="J28" s="32">
        <v>1</v>
      </c>
      <c r="K28" s="32">
        <v>3</v>
      </c>
      <c r="L28" s="32">
        <v>3</v>
      </c>
      <c r="M28" s="32">
        <v>1</v>
      </c>
      <c r="N28" s="46">
        <v>1</v>
      </c>
      <c r="O28" s="32">
        <v>2</v>
      </c>
      <c r="P28" s="32">
        <v>1</v>
      </c>
      <c r="Q28" s="30">
        <f t="shared" si="0"/>
        <v>22</v>
      </c>
    </row>
    <row r="29" spans="2:17" ht="26.25" x14ac:dyDescent="0.35">
      <c r="B29" s="13" t="s">
        <v>108</v>
      </c>
      <c r="C29" s="16" t="s">
        <v>119</v>
      </c>
      <c r="D29" s="46">
        <v>1</v>
      </c>
      <c r="E29" s="32">
        <v>2</v>
      </c>
      <c r="F29" s="32">
        <v>1</v>
      </c>
      <c r="G29" s="32">
        <v>1</v>
      </c>
      <c r="H29" s="32">
        <v>2</v>
      </c>
      <c r="I29" s="32">
        <v>3</v>
      </c>
      <c r="J29" s="32">
        <v>1</v>
      </c>
      <c r="K29" s="32">
        <v>2</v>
      </c>
      <c r="L29" s="32">
        <v>1</v>
      </c>
      <c r="M29" s="32">
        <v>1</v>
      </c>
      <c r="N29" s="46">
        <v>1</v>
      </c>
      <c r="O29" s="32">
        <v>1</v>
      </c>
      <c r="P29" s="32">
        <v>1</v>
      </c>
      <c r="Q29" s="30">
        <f t="shared" si="0"/>
        <v>18</v>
      </c>
    </row>
    <row r="30" spans="2:17" ht="26.25" x14ac:dyDescent="0.35">
      <c r="B30" s="13" t="s">
        <v>109</v>
      </c>
      <c r="C30" s="16" t="s">
        <v>120</v>
      </c>
      <c r="D30" s="46">
        <v>1</v>
      </c>
      <c r="E30" s="32">
        <v>2</v>
      </c>
      <c r="F30" s="32">
        <v>1</v>
      </c>
      <c r="G30" s="32">
        <v>1</v>
      </c>
      <c r="H30" s="32">
        <v>1</v>
      </c>
      <c r="I30" s="32">
        <v>3</v>
      </c>
      <c r="J30" s="32">
        <v>1</v>
      </c>
      <c r="K30" s="32">
        <v>1</v>
      </c>
      <c r="L30" s="32">
        <v>2</v>
      </c>
      <c r="M30" s="32">
        <v>1</v>
      </c>
      <c r="N30" s="46">
        <v>1</v>
      </c>
      <c r="O30" s="32">
        <v>1</v>
      </c>
      <c r="P30" s="32">
        <v>1</v>
      </c>
      <c r="Q30" s="30">
        <f t="shared" si="0"/>
        <v>17</v>
      </c>
    </row>
    <row r="31" spans="2:17" ht="26.25" x14ac:dyDescent="0.35">
      <c r="B31" s="13" t="s">
        <v>110</v>
      </c>
      <c r="C31" s="16" t="s">
        <v>121</v>
      </c>
      <c r="D31" s="46">
        <v>1</v>
      </c>
      <c r="E31" s="32">
        <v>1</v>
      </c>
      <c r="F31" s="32">
        <v>2</v>
      </c>
      <c r="G31" s="32">
        <v>1</v>
      </c>
      <c r="H31" s="32">
        <v>1</v>
      </c>
      <c r="I31" s="32">
        <v>2</v>
      </c>
      <c r="J31" s="32">
        <v>1</v>
      </c>
      <c r="K31" s="32">
        <v>2</v>
      </c>
      <c r="L31" s="32">
        <v>2</v>
      </c>
      <c r="M31" s="32">
        <v>1</v>
      </c>
      <c r="N31" s="46">
        <v>1</v>
      </c>
      <c r="O31" s="32">
        <v>3</v>
      </c>
      <c r="P31" s="32">
        <v>3</v>
      </c>
      <c r="Q31" s="30">
        <f t="shared" si="0"/>
        <v>21</v>
      </c>
    </row>
    <row r="32" spans="2:17" ht="26.25" x14ac:dyDescent="0.35">
      <c r="B32" s="13" t="s">
        <v>111</v>
      </c>
      <c r="C32" s="16" t="s">
        <v>122</v>
      </c>
      <c r="D32" s="46">
        <v>1</v>
      </c>
      <c r="E32" s="32">
        <v>1</v>
      </c>
      <c r="F32" s="32">
        <v>1</v>
      </c>
      <c r="G32" s="32">
        <v>3</v>
      </c>
      <c r="H32" s="32">
        <v>1</v>
      </c>
      <c r="I32" s="32">
        <v>1</v>
      </c>
      <c r="J32" s="32">
        <v>1</v>
      </c>
      <c r="K32" s="32">
        <v>1</v>
      </c>
      <c r="L32" s="32">
        <v>1</v>
      </c>
      <c r="M32" s="32">
        <v>2</v>
      </c>
      <c r="N32" s="46">
        <v>1</v>
      </c>
      <c r="O32" s="32">
        <v>1</v>
      </c>
      <c r="P32" s="32">
        <v>1</v>
      </c>
      <c r="Q32" s="30">
        <f t="shared" si="0"/>
        <v>16</v>
      </c>
    </row>
    <row r="33" spans="2:17" ht="26.25" x14ac:dyDescent="0.35">
      <c r="B33" s="13" t="s">
        <v>112</v>
      </c>
      <c r="C33" s="16" t="s">
        <v>123</v>
      </c>
      <c r="D33" s="46">
        <v>1</v>
      </c>
      <c r="E33" s="32">
        <v>1</v>
      </c>
      <c r="F33" s="32">
        <v>1</v>
      </c>
      <c r="G33" s="32">
        <v>1</v>
      </c>
      <c r="H33" s="32">
        <v>2</v>
      </c>
      <c r="I33" s="32">
        <v>1</v>
      </c>
      <c r="J33" s="32">
        <v>3</v>
      </c>
      <c r="K33" s="32">
        <v>1</v>
      </c>
      <c r="L33" s="32">
        <v>1</v>
      </c>
      <c r="M33" s="32">
        <v>1</v>
      </c>
      <c r="N33" s="46">
        <v>1</v>
      </c>
      <c r="O33" s="32">
        <v>1</v>
      </c>
      <c r="P33" s="32">
        <v>1</v>
      </c>
      <c r="Q33" s="30">
        <f t="shared" si="0"/>
        <v>16</v>
      </c>
    </row>
    <row r="34" spans="2:17" ht="26.25" x14ac:dyDescent="0.35">
      <c r="B34" s="13" t="s">
        <v>113</v>
      </c>
      <c r="C34" s="16" t="s">
        <v>124</v>
      </c>
      <c r="D34" s="46">
        <v>1</v>
      </c>
      <c r="E34" s="32">
        <v>1</v>
      </c>
      <c r="F34" s="32">
        <v>3</v>
      </c>
      <c r="G34" s="32">
        <v>1</v>
      </c>
      <c r="H34" s="32">
        <v>2</v>
      </c>
      <c r="I34" s="32">
        <v>3</v>
      </c>
      <c r="J34" s="32">
        <v>1</v>
      </c>
      <c r="K34" s="32">
        <v>1</v>
      </c>
      <c r="L34" s="32">
        <v>3</v>
      </c>
      <c r="M34" s="32">
        <v>1</v>
      </c>
      <c r="N34" s="46">
        <v>1</v>
      </c>
      <c r="O34" s="32">
        <v>1</v>
      </c>
      <c r="P34" s="32">
        <v>1</v>
      </c>
      <c r="Q34" s="30">
        <f t="shared" si="0"/>
        <v>20</v>
      </c>
    </row>
    <row r="35" spans="2:17" ht="26.25" x14ac:dyDescent="0.35">
      <c r="B35" s="13" t="s">
        <v>125</v>
      </c>
      <c r="C35" s="16" t="s">
        <v>134</v>
      </c>
      <c r="D35" s="46">
        <v>1</v>
      </c>
      <c r="E35" s="32">
        <v>1</v>
      </c>
      <c r="F35" s="32">
        <v>1</v>
      </c>
      <c r="G35" s="32">
        <v>1</v>
      </c>
      <c r="H35" s="32">
        <v>3</v>
      </c>
      <c r="I35" s="32">
        <v>1</v>
      </c>
      <c r="J35" s="32">
        <v>1</v>
      </c>
      <c r="K35" s="32">
        <v>2</v>
      </c>
      <c r="L35" s="32">
        <v>1</v>
      </c>
      <c r="M35" s="32">
        <v>1</v>
      </c>
      <c r="N35" s="46">
        <v>1</v>
      </c>
      <c r="O35" s="32">
        <v>1</v>
      </c>
      <c r="P35" s="32">
        <v>1</v>
      </c>
      <c r="Q35" s="30">
        <f t="shared" si="0"/>
        <v>16</v>
      </c>
    </row>
    <row r="36" spans="2:17" ht="26.25" x14ac:dyDescent="0.35">
      <c r="B36" s="13" t="s">
        <v>126</v>
      </c>
      <c r="C36" s="16" t="s">
        <v>135</v>
      </c>
      <c r="D36" s="46">
        <v>1</v>
      </c>
      <c r="E36" s="32">
        <v>2</v>
      </c>
      <c r="F36" s="32">
        <v>1</v>
      </c>
      <c r="G36" s="32">
        <v>1</v>
      </c>
      <c r="H36" s="32">
        <v>3</v>
      </c>
      <c r="I36" s="32">
        <v>1</v>
      </c>
      <c r="J36" s="32">
        <v>2</v>
      </c>
      <c r="K36" s="32">
        <v>1</v>
      </c>
      <c r="L36" s="32">
        <v>1</v>
      </c>
      <c r="M36" s="32">
        <v>1</v>
      </c>
      <c r="N36" s="46">
        <v>1</v>
      </c>
      <c r="O36" s="32">
        <v>1</v>
      </c>
      <c r="P36" s="32">
        <v>1</v>
      </c>
      <c r="Q36" s="30">
        <f t="shared" si="0"/>
        <v>17</v>
      </c>
    </row>
    <row r="37" spans="2:17" ht="26.25" x14ac:dyDescent="0.35">
      <c r="B37" s="13" t="s">
        <v>127</v>
      </c>
      <c r="C37" s="16" t="s">
        <v>136</v>
      </c>
      <c r="D37" s="46">
        <v>1</v>
      </c>
      <c r="E37" s="32">
        <v>2</v>
      </c>
      <c r="F37" s="32">
        <v>1</v>
      </c>
      <c r="G37" s="32">
        <v>1</v>
      </c>
      <c r="H37" s="32">
        <v>3</v>
      </c>
      <c r="I37" s="32">
        <v>1</v>
      </c>
      <c r="J37" s="32">
        <v>2</v>
      </c>
      <c r="K37" s="32">
        <v>1</v>
      </c>
      <c r="L37" s="32">
        <v>1</v>
      </c>
      <c r="M37" s="32">
        <v>1</v>
      </c>
      <c r="N37" s="46">
        <v>1</v>
      </c>
      <c r="O37" s="32">
        <v>1</v>
      </c>
      <c r="P37" s="32">
        <v>1</v>
      </c>
      <c r="Q37" s="30">
        <f t="shared" si="0"/>
        <v>17</v>
      </c>
    </row>
    <row r="38" spans="2:17" ht="26.25" x14ac:dyDescent="0.35">
      <c r="B38" s="13" t="s">
        <v>128</v>
      </c>
      <c r="C38" s="16" t="s">
        <v>137</v>
      </c>
      <c r="D38" s="46">
        <v>1</v>
      </c>
      <c r="E38" s="32">
        <v>2</v>
      </c>
      <c r="F38" s="32">
        <v>1</v>
      </c>
      <c r="G38" s="32">
        <v>1</v>
      </c>
      <c r="H38" s="32">
        <v>3</v>
      </c>
      <c r="I38" s="32">
        <v>1</v>
      </c>
      <c r="J38" s="32">
        <v>3</v>
      </c>
      <c r="K38" s="32">
        <v>1</v>
      </c>
      <c r="L38" s="32">
        <v>1</v>
      </c>
      <c r="M38" s="32">
        <v>1</v>
      </c>
      <c r="N38" s="46">
        <v>1</v>
      </c>
      <c r="O38" s="32">
        <v>1</v>
      </c>
      <c r="P38" s="32">
        <v>1</v>
      </c>
      <c r="Q38" s="30">
        <f t="shared" si="0"/>
        <v>18</v>
      </c>
    </row>
    <row r="39" spans="2:17" ht="26.25" x14ac:dyDescent="0.35">
      <c r="B39" s="13" t="s">
        <v>129</v>
      </c>
      <c r="C39" s="16" t="s">
        <v>138</v>
      </c>
      <c r="D39" s="46">
        <v>2</v>
      </c>
      <c r="E39" s="32">
        <v>3</v>
      </c>
      <c r="F39" s="32">
        <v>1</v>
      </c>
      <c r="G39" s="32">
        <v>1</v>
      </c>
      <c r="H39" s="32">
        <v>2</v>
      </c>
      <c r="I39" s="32">
        <v>1</v>
      </c>
      <c r="J39" s="32">
        <v>3</v>
      </c>
      <c r="K39" s="32">
        <v>1</v>
      </c>
      <c r="L39" s="32">
        <v>1</v>
      </c>
      <c r="M39" s="32">
        <v>1</v>
      </c>
      <c r="N39" s="46">
        <v>2</v>
      </c>
      <c r="O39" s="32">
        <v>1</v>
      </c>
      <c r="P39" s="32">
        <v>1</v>
      </c>
      <c r="Q39" s="30">
        <f t="shared" si="0"/>
        <v>20</v>
      </c>
    </row>
    <row r="40" spans="2:17" ht="26.25" x14ac:dyDescent="0.35">
      <c r="B40" s="13" t="s">
        <v>140</v>
      </c>
      <c r="C40" s="16" t="s">
        <v>139</v>
      </c>
      <c r="D40" s="46">
        <v>1</v>
      </c>
      <c r="E40" s="32">
        <v>2</v>
      </c>
      <c r="F40" s="32">
        <v>1</v>
      </c>
      <c r="G40" s="32">
        <v>1</v>
      </c>
      <c r="H40" s="32">
        <v>2</v>
      </c>
      <c r="I40" s="32">
        <v>1</v>
      </c>
      <c r="J40" s="32">
        <v>2</v>
      </c>
      <c r="K40" s="32">
        <v>3</v>
      </c>
      <c r="L40" s="32">
        <v>1</v>
      </c>
      <c r="M40" s="32">
        <v>1</v>
      </c>
      <c r="N40" s="46">
        <v>2</v>
      </c>
      <c r="O40" s="32">
        <v>1</v>
      </c>
      <c r="P40" s="32">
        <v>1</v>
      </c>
      <c r="Q40" s="30">
        <f t="shared" si="0"/>
        <v>19</v>
      </c>
    </row>
    <row r="41" spans="2:17" ht="26.25" x14ac:dyDescent="0.35">
      <c r="B41" s="13" t="s">
        <v>130</v>
      </c>
      <c r="C41" s="16" t="s">
        <v>141</v>
      </c>
      <c r="D41" s="46">
        <v>2</v>
      </c>
      <c r="E41" s="32">
        <v>1</v>
      </c>
      <c r="F41" s="32">
        <v>2</v>
      </c>
      <c r="G41" s="32">
        <v>1</v>
      </c>
      <c r="H41" s="32">
        <v>3</v>
      </c>
      <c r="I41" s="32">
        <v>1</v>
      </c>
      <c r="J41" s="32">
        <v>1</v>
      </c>
      <c r="K41" s="32">
        <v>1</v>
      </c>
      <c r="L41" s="32">
        <v>2</v>
      </c>
      <c r="M41" s="32">
        <v>3</v>
      </c>
      <c r="N41" s="46">
        <v>2</v>
      </c>
      <c r="O41" s="32">
        <v>1</v>
      </c>
      <c r="P41" s="32">
        <v>1</v>
      </c>
      <c r="Q41" s="30">
        <f t="shared" si="0"/>
        <v>21</v>
      </c>
    </row>
    <row r="42" spans="2:17" ht="26.25" x14ac:dyDescent="0.35">
      <c r="B42" s="13" t="s">
        <v>131</v>
      </c>
      <c r="C42" s="16" t="s">
        <v>142</v>
      </c>
      <c r="D42" s="46">
        <v>2</v>
      </c>
      <c r="E42" s="32">
        <v>2</v>
      </c>
      <c r="F42" s="32">
        <v>1</v>
      </c>
      <c r="G42" s="32">
        <v>2</v>
      </c>
      <c r="H42" s="32">
        <v>2</v>
      </c>
      <c r="I42" s="32">
        <v>1</v>
      </c>
      <c r="J42" s="32">
        <v>2</v>
      </c>
      <c r="K42" s="32">
        <v>1</v>
      </c>
      <c r="L42" s="32">
        <v>2</v>
      </c>
      <c r="M42" s="32">
        <v>2</v>
      </c>
      <c r="N42" s="46">
        <v>3</v>
      </c>
      <c r="O42" s="32">
        <v>1</v>
      </c>
      <c r="P42" s="32">
        <v>1</v>
      </c>
      <c r="Q42" s="30">
        <f t="shared" si="0"/>
        <v>22</v>
      </c>
    </row>
    <row r="43" spans="2:17" ht="26.25" x14ac:dyDescent="0.35">
      <c r="B43" s="13" t="s">
        <v>132</v>
      </c>
      <c r="C43" s="16" t="s">
        <v>143</v>
      </c>
      <c r="D43" s="46">
        <v>3</v>
      </c>
      <c r="E43" s="32">
        <v>1</v>
      </c>
      <c r="F43" s="32">
        <v>1</v>
      </c>
      <c r="G43" s="32">
        <v>1</v>
      </c>
      <c r="H43" s="32">
        <v>1</v>
      </c>
      <c r="I43" s="32">
        <v>1</v>
      </c>
      <c r="J43" s="32">
        <v>1</v>
      </c>
      <c r="K43" s="32">
        <v>1</v>
      </c>
      <c r="L43" s="32">
        <v>1</v>
      </c>
      <c r="M43" s="32">
        <v>1</v>
      </c>
      <c r="N43" s="46">
        <v>2</v>
      </c>
      <c r="O43" s="32">
        <v>1</v>
      </c>
      <c r="P43" s="32">
        <v>1</v>
      </c>
      <c r="Q43" s="30">
        <f t="shared" si="0"/>
        <v>16</v>
      </c>
    </row>
    <row r="44" spans="2:17" ht="26.25" x14ac:dyDescent="0.35">
      <c r="B44" s="33" t="s">
        <v>133</v>
      </c>
      <c r="C44" s="34" t="s">
        <v>144</v>
      </c>
      <c r="D44" s="46">
        <v>2</v>
      </c>
      <c r="E44" s="32">
        <v>2</v>
      </c>
      <c r="F44" s="32">
        <v>1</v>
      </c>
      <c r="G44" s="32">
        <v>2</v>
      </c>
      <c r="H44" s="32">
        <v>2</v>
      </c>
      <c r="I44" s="32">
        <v>1</v>
      </c>
      <c r="J44" s="32">
        <v>2</v>
      </c>
      <c r="K44" s="32">
        <v>1</v>
      </c>
      <c r="L44" s="32">
        <v>1</v>
      </c>
      <c r="M44" s="32">
        <v>2</v>
      </c>
      <c r="N44" s="46">
        <v>3</v>
      </c>
      <c r="O44" s="32">
        <v>1</v>
      </c>
      <c r="P44" s="32">
        <v>1</v>
      </c>
      <c r="Q44" s="30">
        <f t="shared" si="0"/>
        <v>21</v>
      </c>
    </row>
    <row r="45" spans="2:17" ht="26.25" x14ac:dyDescent="0.35">
      <c r="B45" s="17"/>
      <c r="C45" s="39" t="s">
        <v>152</v>
      </c>
      <c r="D45" s="55">
        <f>SUM(D5:D44)</f>
        <v>52</v>
      </c>
      <c r="E45" s="40">
        <f>SUM(E5:E44)</f>
        <v>58</v>
      </c>
      <c r="F45" s="40">
        <f t="shared" ref="F45:M45" si="1">SUM(F5:F44)</f>
        <v>66</v>
      </c>
      <c r="G45" s="40">
        <f t="shared" si="1"/>
        <v>49</v>
      </c>
      <c r="H45" s="40">
        <f t="shared" si="1"/>
        <v>79</v>
      </c>
      <c r="I45" s="40">
        <f t="shared" si="1"/>
        <v>64</v>
      </c>
      <c r="J45" s="40">
        <f t="shared" si="1"/>
        <v>61</v>
      </c>
      <c r="K45" s="40">
        <f t="shared" si="1"/>
        <v>62</v>
      </c>
      <c r="L45" s="40">
        <f t="shared" si="1"/>
        <v>66</v>
      </c>
      <c r="M45" s="40">
        <f t="shared" si="1"/>
        <v>53</v>
      </c>
      <c r="N45" s="55">
        <f>SUM(N5:N44)</f>
        <v>53</v>
      </c>
      <c r="O45" s="40">
        <f t="shared" ref="O45" si="2">SUM(O5:O44)</f>
        <v>51</v>
      </c>
      <c r="P45" s="40">
        <f t="shared" ref="P45" si="3">SUM(P5:P44)</f>
        <v>50</v>
      </c>
      <c r="Q45" s="52"/>
    </row>
    <row r="48" spans="2:17" ht="26.25" x14ac:dyDescent="0.4">
      <c r="B48" s="57" t="s">
        <v>156</v>
      </c>
    </row>
  </sheetData>
  <mergeCells count="2">
    <mergeCell ref="B2:C4"/>
    <mergeCell ref="D2:P2"/>
  </mergeCells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0A44F-D0B2-431F-8E94-2AF6C68B7290}">
  <dimension ref="B1:I49"/>
  <sheetViews>
    <sheetView showGridLines="0" topLeftCell="A10" zoomScale="40" zoomScaleNormal="40" workbookViewId="0">
      <selection activeCell="U39" sqref="U39"/>
    </sheetView>
  </sheetViews>
  <sheetFormatPr defaultRowHeight="23.25" x14ac:dyDescent="0.25"/>
  <cols>
    <col min="1" max="1" width="9.140625" style="2"/>
    <col min="2" max="2" width="22.28515625" style="12" customWidth="1"/>
    <col min="3" max="3" width="96.28515625" style="2" customWidth="1"/>
    <col min="4" max="5" width="19.5703125" style="2" customWidth="1"/>
    <col min="6" max="6" width="10.7109375" style="2" bestFit="1" customWidth="1"/>
    <col min="7" max="16384" width="9.140625" style="2"/>
  </cols>
  <sheetData>
    <row r="1" spans="2:9" ht="30" customHeight="1" x14ac:dyDescent="0.25"/>
    <row r="2" spans="2:9" ht="27.75" customHeight="1" x14ac:dyDescent="0.4">
      <c r="B2" s="76" t="s">
        <v>63</v>
      </c>
      <c r="C2" s="77"/>
      <c r="D2" s="91" t="s">
        <v>64</v>
      </c>
      <c r="E2" s="91"/>
    </row>
    <row r="3" spans="2:9" s="11" customFormat="1" ht="26.25" customHeight="1" x14ac:dyDescent="0.35">
      <c r="B3" s="76"/>
      <c r="C3" s="77"/>
      <c r="D3" s="44" t="s">
        <v>36</v>
      </c>
      <c r="E3" s="44" t="s">
        <v>46</v>
      </c>
    </row>
    <row r="4" spans="2:9" ht="393" customHeight="1" x14ac:dyDescent="0.25">
      <c r="B4" s="76"/>
      <c r="C4" s="77"/>
      <c r="D4" s="56" t="s">
        <v>22</v>
      </c>
      <c r="E4" s="56" t="s">
        <v>32</v>
      </c>
      <c r="F4" s="29" t="s">
        <v>153</v>
      </c>
      <c r="H4" s="14"/>
      <c r="I4" s="14"/>
    </row>
    <row r="5" spans="2:9" ht="26.25" x14ac:dyDescent="0.35">
      <c r="B5" s="13" t="s">
        <v>65</v>
      </c>
      <c r="C5" s="16" t="s">
        <v>66</v>
      </c>
      <c r="D5" s="46">
        <v>3</v>
      </c>
      <c r="E5" s="46">
        <v>2</v>
      </c>
      <c r="F5" s="54">
        <f t="shared" ref="F5:F44" si="0">SUM(D5:E5)</f>
        <v>5</v>
      </c>
      <c r="H5" s="14"/>
      <c r="I5" s="14"/>
    </row>
    <row r="6" spans="2:9" ht="26.25" x14ac:dyDescent="0.35">
      <c r="B6" s="13" t="s">
        <v>74</v>
      </c>
      <c r="C6" s="16" t="s">
        <v>67</v>
      </c>
      <c r="D6" s="46">
        <v>1</v>
      </c>
      <c r="E6" s="46">
        <v>1</v>
      </c>
      <c r="F6" s="30">
        <f t="shared" si="0"/>
        <v>2</v>
      </c>
      <c r="G6" s="38"/>
      <c r="H6" s="14"/>
      <c r="I6" s="14"/>
    </row>
    <row r="7" spans="2:9" ht="26.25" x14ac:dyDescent="0.35">
      <c r="B7" s="13" t="s">
        <v>75</v>
      </c>
      <c r="C7" s="16" t="s">
        <v>68</v>
      </c>
      <c r="D7" s="46">
        <v>2</v>
      </c>
      <c r="E7" s="46">
        <v>2</v>
      </c>
      <c r="F7" s="54">
        <f t="shared" si="0"/>
        <v>4</v>
      </c>
      <c r="H7" s="14"/>
      <c r="I7" s="14"/>
    </row>
    <row r="8" spans="2:9" ht="26.25" x14ac:dyDescent="0.35">
      <c r="B8" s="13" t="s">
        <v>76</v>
      </c>
      <c r="C8" s="16" t="s">
        <v>69</v>
      </c>
      <c r="D8" s="46">
        <v>1</v>
      </c>
      <c r="E8" s="46">
        <v>1</v>
      </c>
      <c r="F8" s="30">
        <f t="shared" si="0"/>
        <v>2</v>
      </c>
    </row>
    <row r="9" spans="2:9" ht="26.25" x14ac:dyDescent="0.35">
      <c r="B9" s="13" t="s">
        <v>77</v>
      </c>
      <c r="C9" s="16" t="s">
        <v>70</v>
      </c>
      <c r="D9" s="46">
        <v>1</v>
      </c>
      <c r="E9" s="46">
        <v>2</v>
      </c>
      <c r="F9" s="30">
        <f t="shared" si="0"/>
        <v>3</v>
      </c>
    </row>
    <row r="10" spans="2:9" ht="26.25" x14ac:dyDescent="0.35">
      <c r="B10" s="13" t="s">
        <v>78</v>
      </c>
      <c r="C10" s="16" t="s">
        <v>71</v>
      </c>
      <c r="D10" s="46">
        <v>2</v>
      </c>
      <c r="E10" s="46">
        <v>3</v>
      </c>
      <c r="F10" s="54">
        <f t="shared" si="0"/>
        <v>5</v>
      </c>
    </row>
    <row r="11" spans="2:9" ht="26.25" x14ac:dyDescent="0.35">
      <c r="B11" s="13" t="s">
        <v>79</v>
      </c>
      <c r="C11" s="16" t="s">
        <v>72</v>
      </c>
      <c r="D11" s="46">
        <v>1</v>
      </c>
      <c r="E11" s="46">
        <v>1</v>
      </c>
      <c r="F11" s="30">
        <f t="shared" si="0"/>
        <v>2</v>
      </c>
    </row>
    <row r="12" spans="2:9" ht="26.25" x14ac:dyDescent="0.35">
      <c r="B12" s="13" t="s">
        <v>80</v>
      </c>
      <c r="C12" s="16" t="s">
        <v>73</v>
      </c>
      <c r="D12" s="46">
        <v>1</v>
      </c>
      <c r="E12" s="46">
        <v>1</v>
      </c>
      <c r="F12" s="30">
        <f t="shared" si="0"/>
        <v>2</v>
      </c>
    </row>
    <row r="13" spans="2:9" ht="26.25" x14ac:dyDescent="0.35">
      <c r="B13" s="13" t="s">
        <v>81</v>
      </c>
      <c r="C13" s="16" t="s">
        <v>92</v>
      </c>
      <c r="D13" s="46">
        <v>1</v>
      </c>
      <c r="E13" s="46">
        <v>1</v>
      </c>
      <c r="F13" s="30">
        <f t="shared" si="0"/>
        <v>2</v>
      </c>
    </row>
    <row r="14" spans="2:9" ht="26.25" x14ac:dyDescent="0.35">
      <c r="B14" s="13" t="s">
        <v>82</v>
      </c>
      <c r="C14" s="16" t="s">
        <v>93</v>
      </c>
      <c r="D14" s="46">
        <v>1</v>
      </c>
      <c r="E14" s="46">
        <v>1</v>
      </c>
      <c r="F14" s="30">
        <f t="shared" si="0"/>
        <v>2</v>
      </c>
    </row>
    <row r="15" spans="2:9" ht="26.25" x14ac:dyDescent="0.35">
      <c r="B15" s="13" t="s">
        <v>83</v>
      </c>
      <c r="C15" s="16" t="s">
        <v>94</v>
      </c>
      <c r="D15" s="46">
        <v>1</v>
      </c>
      <c r="E15" s="46">
        <v>1</v>
      </c>
      <c r="F15" s="30">
        <f t="shared" si="0"/>
        <v>2</v>
      </c>
    </row>
    <row r="16" spans="2:9" ht="26.25" x14ac:dyDescent="0.35">
      <c r="B16" s="13" t="s">
        <v>84</v>
      </c>
      <c r="C16" s="16" t="s">
        <v>95</v>
      </c>
      <c r="D16" s="46">
        <v>1</v>
      </c>
      <c r="E16" s="46">
        <v>1</v>
      </c>
      <c r="F16" s="30">
        <f t="shared" si="0"/>
        <v>2</v>
      </c>
    </row>
    <row r="17" spans="2:6" ht="26.25" x14ac:dyDescent="0.35">
      <c r="B17" s="13" t="s">
        <v>85</v>
      </c>
      <c r="C17" s="16" t="s">
        <v>102</v>
      </c>
      <c r="D17" s="46">
        <v>1</v>
      </c>
      <c r="E17" s="46">
        <v>1</v>
      </c>
      <c r="F17" s="30">
        <f t="shared" si="0"/>
        <v>2</v>
      </c>
    </row>
    <row r="18" spans="2:6" ht="26.25" x14ac:dyDescent="0.35">
      <c r="B18" s="13" t="s">
        <v>86</v>
      </c>
      <c r="C18" s="16" t="s">
        <v>96</v>
      </c>
      <c r="D18" s="46">
        <v>1</v>
      </c>
      <c r="E18" s="46">
        <v>1</v>
      </c>
      <c r="F18" s="30">
        <f t="shared" si="0"/>
        <v>2</v>
      </c>
    </row>
    <row r="19" spans="2:6" ht="26.25" x14ac:dyDescent="0.35">
      <c r="B19" s="13" t="s">
        <v>87</v>
      </c>
      <c r="C19" s="16" t="s">
        <v>97</v>
      </c>
      <c r="D19" s="46">
        <v>1</v>
      </c>
      <c r="E19" s="46">
        <v>1</v>
      </c>
      <c r="F19" s="30">
        <f t="shared" si="0"/>
        <v>2</v>
      </c>
    </row>
    <row r="20" spans="2:6" ht="26.25" x14ac:dyDescent="0.35">
      <c r="B20" s="13" t="s">
        <v>88</v>
      </c>
      <c r="C20" s="16" t="s">
        <v>98</v>
      </c>
      <c r="D20" s="46">
        <v>1</v>
      </c>
      <c r="E20" s="46">
        <v>1</v>
      </c>
      <c r="F20" s="30">
        <f t="shared" si="0"/>
        <v>2</v>
      </c>
    </row>
    <row r="21" spans="2:6" ht="26.25" x14ac:dyDescent="0.35">
      <c r="B21" s="13" t="s">
        <v>89</v>
      </c>
      <c r="C21" s="16" t="s">
        <v>99</v>
      </c>
      <c r="D21" s="46">
        <v>1</v>
      </c>
      <c r="E21" s="46">
        <v>1</v>
      </c>
      <c r="F21" s="30">
        <f t="shared" si="0"/>
        <v>2</v>
      </c>
    </row>
    <row r="22" spans="2:6" ht="26.25" x14ac:dyDescent="0.35">
      <c r="B22" s="13" t="s">
        <v>90</v>
      </c>
      <c r="C22" s="16" t="s">
        <v>100</v>
      </c>
      <c r="D22" s="46">
        <v>2</v>
      </c>
      <c r="E22" s="46">
        <v>1</v>
      </c>
      <c r="F22" s="30">
        <f t="shared" si="0"/>
        <v>3</v>
      </c>
    </row>
    <row r="23" spans="2:6" ht="26.25" x14ac:dyDescent="0.35">
      <c r="B23" s="13" t="s">
        <v>91</v>
      </c>
      <c r="C23" s="16" t="s">
        <v>101</v>
      </c>
      <c r="D23" s="46">
        <v>2</v>
      </c>
      <c r="E23" s="46">
        <v>1</v>
      </c>
      <c r="F23" s="30">
        <f t="shared" si="0"/>
        <v>3</v>
      </c>
    </row>
    <row r="24" spans="2:6" ht="26.25" x14ac:dyDescent="0.35">
      <c r="B24" s="13" t="s">
        <v>103</v>
      </c>
      <c r="C24" s="16" t="s">
        <v>114</v>
      </c>
      <c r="D24" s="46">
        <v>1</v>
      </c>
      <c r="E24" s="46">
        <v>1</v>
      </c>
      <c r="F24" s="30">
        <f t="shared" si="0"/>
        <v>2</v>
      </c>
    </row>
    <row r="25" spans="2:6" ht="26.25" x14ac:dyDescent="0.35">
      <c r="B25" s="13" t="s">
        <v>104</v>
      </c>
      <c r="C25" s="16" t="s">
        <v>115</v>
      </c>
      <c r="D25" s="46">
        <v>1</v>
      </c>
      <c r="E25" s="46">
        <v>1</v>
      </c>
      <c r="F25" s="30">
        <f t="shared" si="0"/>
        <v>2</v>
      </c>
    </row>
    <row r="26" spans="2:6" ht="26.25" x14ac:dyDescent="0.35">
      <c r="B26" s="13" t="s">
        <v>105</v>
      </c>
      <c r="C26" s="16" t="s">
        <v>116</v>
      </c>
      <c r="D26" s="46">
        <v>1</v>
      </c>
      <c r="E26" s="46">
        <v>1</v>
      </c>
      <c r="F26" s="30">
        <f t="shared" si="0"/>
        <v>2</v>
      </c>
    </row>
    <row r="27" spans="2:6" ht="26.25" x14ac:dyDescent="0.35">
      <c r="B27" s="13" t="s">
        <v>106</v>
      </c>
      <c r="C27" s="16" t="s">
        <v>117</v>
      </c>
      <c r="D27" s="46">
        <v>1</v>
      </c>
      <c r="E27" s="46">
        <v>1</v>
      </c>
      <c r="F27" s="30">
        <f t="shared" si="0"/>
        <v>2</v>
      </c>
    </row>
    <row r="28" spans="2:6" ht="26.25" x14ac:dyDescent="0.35">
      <c r="B28" s="13" t="s">
        <v>107</v>
      </c>
      <c r="C28" s="16" t="s">
        <v>118</v>
      </c>
      <c r="D28" s="46">
        <v>1</v>
      </c>
      <c r="E28" s="46">
        <v>1</v>
      </c>
      <c r="F28" s="30">
        <f t="shared" si="0"/>
        <v>2</v>
      </c>
    </row>
    <row r="29" spans="2:6" ht="26.25" x14ac:dyDescent="0.35">
      <c r="B29" s="13" t="s">
        <v>108</v>
      </c>
      <c r="C29" s="16" t="s">
        <v>119</v>
      </c>
      <c r="D29" s="46">
        <v>1</v>
      </c>
      <c r="E29" s="46">
        <v>1</v>
      </c>
      <c r="F29" s="30">
        <f t="shared" si="0"/>
        <v>2</v>
      </c>
    </row>
    <row r="30" spans="2:6" ht="26.25" x14ac:dyDescent="0.35">
      <c r="B30" s="13" t="s">
        <v>109</v>
      </c>
      <c r="C30" s="16" t="s">
        <v>120</v>
      </c>
      <c r="D30" s="46">
        <v>1</v>
      </c>
      <c r="E30" s="46">
        <v>1</v>
      </c>
      <c r="F30" s="30">
        <f t="shared" si="0"/>
        <v>2</v>
      </c>
    </row>
    <row r="31" spans="2:6" ht="26.25" x14ac:dyDescent="0.35">
      <c r="B31" s="13" t="s">
        <v>110</v>
      </c>
      <c r="C31" s="16" t="s">
        <v>121</v>
      </c>
      <c r="D31" s="46">
        <v>1</v>
      </c>
      <c r="E31" s="46">
        <v>1</v>
      </c>
      <c r="F31" s="30">
        <f t="shared" si="0"/>
        <v>2</v>
      </c>
    </row>
    <row r="32" spans="2:6" ht="26.25" x14ac:dyDescent="0.35">
      <c r="B32" s="13" t="s">
        <v>111</v>
      </c>
      <c r="C32" s="16" t="s">
        <v>122</v>
      </c>
      <c r="D32" s="46">
        <v>1</v>
      </c>
      <c r="E32" s="46">
        <v>1</v>
      </c>
      <c r="F32" s="30">
        <f t="shared" si="0"/>
        <v>2</v>
      </c>
    </row>
    <row r="33" spans="2:6" ht="26.25" x14ac:dyDescent="0.35">
      <c r="B33" s="13" t="s">
        <v>112</v>
      </c>
      <c r="C33" s="16" t="s">
        <v>123</v>
      </c>
      <c r="D33" s="46">
        <v>1</v>
      </c>
      <c r="E33" s="46">
        <v>1</v>
      </c>
      <c r="F33" s="30">
        <f t="shared" si="0"/>
        <v>2</v>
      </c>
    </row>
    <row r="34" spans="2:6" ht="26.25" x14ac:dyDescent="0.35">
      <c r="B34" s="13" t="s">
        <v>113</v>
      </c>
      <c r="C34" s="16" t="s">
        <v>124</v>
      </c>
      <c r="D34" s="46">
        <v>1</v>
      </c>
      <c r="E34" s="46">
        <v>1</v>
      </c>
      <c r="F34" s="30">
        <f t="shared" si="0"/>
        <v>2</v>
      </c>
    </row>
    <row r="35" spans="2:6" ht="26.25" x14ac:dyDescent="0.35">
      <c r="B35" s="13" t="s">
        <v>125</v>
      </c>
      <c r="C35" s="16" t="s">
        <v>134</v>
      </c>
      <c r="D35" s="46">
        <v>1</v>
      </c>
      <c r="E35" s="46">
        <v>1</v>
      </c>
      <c r="F35" s="30">
        <f t="shared" si="0"/>
        <v>2</v>
      </c>
    </row>
    <row r="36" spans="2:6" ht="26.25" x14ac:dyDescent="0.35">
      <c r="B36" s="13" t="s">
        <v>126</v>
      </c>
      <c r="C36" s="16" t="s">
        <v>135</v>
      </c>
      <c r="D36" s="46">
        <v>1</v>
      </c>
      <c r="E36" s="46">
        <v>1</v>
      </c>
      <c r="F36" s="30">
        <f t="shared" si="0"/>
        <v>2</v>
      </c>
    </row>
    <row r="37" spans="2:6" ht="26.25" x14ac:dyDescent="0.35">
      <c r="B37" s="13" t="s">
        <v>127</v>
      </c>
      <c r="C37" s="16" t="s">
        <v>136</v>
      </c>
      <c r="D37" s="46">
        <v>1</v>
      </c>
      <c r="E37" s="46">
        <v>1</v>
      </c>
      <c r="F37" s="30">
        <f t="shared" si="0"/>
        <v>2</v>
      </c>
    </row>
    <row r="38" spans="2:6" ht="26.25" x14ac:dyDescent="0.35">
      <c r="B38" s="13" t="s">
        <v>128</v>
      </c>
      <c r="C38" s="16" t="s">
        <v>137</v>
      </c>
      <c r="D38" s="46">
        <v>1</v>
      </c>
      <c r="E38" s="46">
        <v>1</v>
      </c>
      <c r="F38" s="30">
        <f t="shared" si="0"/>
        <v>2</v>
      </c>
    </row>
    <row r="39" spans="2:6" ht="26.25" x14ac:dyDescent="0.35">
      <c r="B39" s="13" t="s">
        <v>129</v>
      </c>
      <c r="C39" s="16" t="s">
        <v>138</v>
      </c>
      <c r="D39" s="46">
        <v>2</v>
      </c>
      <c r="E39" s="46">
        <v>2</v>
      </c>
      <c r="F39" s="54">
        <f t="shared" si="0"/>
        <v>4</v>
      </c>
    </row>
    <row r="40" spans="2:6" ht="26.25" x14ac:dyDescent="0.35">
      <c r="B40" s="13" t="s">
        <v>140</v>
      </c>
      <c r="C40" s="16" t="s">
        <v>139</v>
      </c>
      <c r="D40" s="46">
        <v>1</v>
      </c>
      <c r="E40" s="46">
        <v>2</v>
      </c>
      <c r="F40" s="30">
        <f t="shared" si="0"/>
        <v>3</v>
      </c>
    </row>
    <row r="41" spans="2:6" ht="26.25" x14ac:dyDescent="0.35">
      <c r="B41" s="13" t="s">
        <v>130</v>
      </c>
      <c r="C41" s="16" t="s">
        <v>141</v>
      </c>
      <c r="D41" s="46">
        <v>2</v>
      </c>
      <c r="E41" s="46">
        <v>2</v>
      </c>
      <c r="F41" s="54">
        <f t="shared" si="0"/>
        <v>4</v>
      </c>
    </row>
    <row r="42" spans="2:6" ht="26.25" x14ac:dyDescent="0.35">
      <c r="B42" s="13" t="s">
        <v>131</v>
      </c>
      <c r="C42" s="16" t="s">
        <v>142</v>
      </c>
      <c r="D42" s="46">
        <v>2</v>
      </c>
      <c r="E42" s="46">
        <v>3</v>
      </c>
      <c r="F42" s="54">
        <f t="shared" si="0"/>
        <v>5</v>
      </c>
    </row>
    <row r="43" spans="2:6" ht="26.25" x14ac:dyDescent="0.35">
      <c r="B43" s="13" t="s">
        <v>132</v>
      </c>
      <c r="C43" s="16" t="s">
        <v>143</v>
      </c>
      <c r="D43" s="46">
        <v>3</v>
      </c>
      <c r="E43" s="46">
        <v>2</v>
      </c>
      <c r="F43" s="54">
        <f t="shared" si="0"/>
        <v>5</v>
      </c>
    </row>
    <row r="44" spans="2:6" ht="26.25" x14ac:dyDescent="0.35">
      <c r="B44" s="33" t="s">
        <v>133</v>
      </c>
      <c r="C44" s="34" t="s">
        <v>144</v>
      </c>
      <c r="D44" s="46">
        <v>2</v>
      </c>
      <c r="E44" s="46">
        <v>3</v>
      </c>
      <c r="F44" s="54">
        <f t="shared" si="0"/>
        <v>5</v>
      </c>
    </row>
    <row r="45" spans="2:6" ht="26.25" x14ac:dyDescent="0.35">
      <c r="B45" s="17"/>
      <c r="C45" s="39" t="s">
        <v>152</v>
      </c>
      <c r="D45" s="55">
        <f>SUM(D5:D44)</f>
        <v>52</v>
      </c>
      <c r="E45" s="55">
        <f>SUM(E5:E44)</f>
        <v>53</v>
      </c>
      <c r="F45" s="52"/>
    </row>
    <row r="49" spans="2:2" ht="26.25" x14ac:dyDescent="0.4">
      <c r="B49" s="57" t="s">
        <v>156</v>
      </c>
    </row>
  </sheetData>
  <mergeCells count="2">
    <mergeCell ref="B2:C4"/>
    <mergeCell ref="D2:E2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8432E-2748-4883-9772-82D38FAFAE31}">
  <dimension ref="B1:I17"/>
  <sheetViews>
    <sheetView showGridLines="0" zoomScale="40" zoomScaleNormal="40" workbookViewId="0">
      <selection activeCell="U10" sqref="U10"/>
    </sheetView>
  </sheetViews>
  <sheetFormatPr defaultRowHeight="23.25" x14ac:dyDescent="0.25"/>
  <cols>
    <col min="1" max="1" width="9.140625" style="2"/>
    <col min="2" max="2" width="22.28515625" style="12" customWidth="1"/>
    <col min="3" max="3" width="96.28515625" style="2" customWidth="1"/>
    <col min="4" max="5" width="19.5703125" style="2" customWidth="1"/>
    <col min="6" max="6" width="10.7109375" style="2" bestFit="1" customWidth="1"/>
    <col min="7" max="16384" width="9.140625" style="2"/>
  </cols>
  <sheetData>
    <row r="1" spans="2:9" ht="30" customHeight="1" x14ac:dyDescent="0.25"/>
    <row r="2" spans="2:9" ht="27.75" customHeight="1" x14ac:dyDescent="0.4">
      <c r="B2" s="76" t="s">
        <v>63</v>
      </c>
      <c r="C2" s="77"/>
      <c r="D2" s="91" t="s">
        <v>64</v>
      </c>
      <c r="E2" s="91"/>
    </row>
    <row r="3" spans="2:9" s="11" customFormat="1" ht="26.25" customHeight="1" x14ac:dyDescent="0.35">
      <c r="B3" s="76"/>
      <c r="C3" s="77"/>
      <c r="D3" s="44" t="s">
        <v>36</v>
      </c>
      <c r="E3" s="44" t="s">
        <v>46</v>
      </c>
    </row>
    <row r="4" spans="2:9" ht="393" customHeight="1" x14ac:dyDescent="0.25">
      <c r="B4" s="76"/>
      <c r="C4" s="77"/>
      <c r="D4" s="56" t="s">
        <v>22</v>
      </c>
      <c r="E4" s="56" t="s">
        <v>32</v>
      </c>
      <c r="F4" s="29" t="s">
        <v>153</v>
      </c>
      <c r="H4" s="14"/>
      <c r="I4" s="14"/>
    </row>
    <row r="5" spans="2:9" ht="26.25" x14ac:dyDescent="0.35">
      <c r="B5" s="13" t="s">
        <v>65</v>
      </c>
      <c r="C5" s="16" t="s">
        <v>66</v>
      </c>
      <c r="D5" s="46">
        <v>3</v>
      </c>
      <c r="E5" s="46">
        <v>2</v>
      </c>
      <c r="F5" s="54">
        <f t="shared" ref="F5:F12" si="0">SUM(D5:E5)</f>
        <v>5</v>
      </c>
      <c r="H5" s="14"/>
      <c r="I5" s="14"/>
    </row>
    <row r="6" spans="2:9" ht="26.25" x14ac:dyDescent="0.35">
      <c r="B6" s="13" t="s">
        <v>75</v>
      </c>
      <c r="C6" s="16" t="s">
        <v>68</v>
      </c>
      <c r="D6" s="46">
        <v>2</v>
      </c>
      <c r="E6" s="46">
        <v>2</v>
      </c>
      <c r="F6" s="54">
        <f t="shared" si="0"/>
        <v>4</v>
      </c>
      <c r="H6" s="14"/>
      <c r="I6" s="14"/>
    </row>
    <row r="7" spans="2:9" ht="26.25" x14ac:dyDescent="0.35">
      <c r="B7" s="13" t="s">
        <v>78</v>
      </c>
      <c r="C7" s="16" t="s">
        <v>71</v>
      </c>
      <c r="D7" s="46">
        <v>2</v>
      </c>
      <c r="E7" s="46">
        <v>3</v>
      </c>
      <c r="F7" s="54">
        <f t="shared" si="0"/>
        <v>5</v>
      </c>
    </row>
    <row r="8" spans="2:9" ht="26.25" x14ac:dyDescent="0.35">
      <c r="B8" s="13" t="s">
        <v>129</v>
      </c>
      <c r="C8" s="16" t="s">
        <v>138</v>
      </c>
      <c r="D8" s="46">
        <v>2</v>
      </c>
      <c r="E8" s="46">
        <v>2</v>
      </c>
      <c r="F8" s="54">
        <f t="shared" si="0"/>
        <v>4</v>
      </c>
    </row>
    <row r="9" spans="2:9" ht="26.25" x14ac:dyDescent="0.35">
      <c r="B9" s="13" t="s">
        <v>130</v>
      </c>
      <c r="C9" s="16" t="s">
        <v>141</v>
      </c>
      <c r="D9" s="46">
        <v>2</v>
      </c>
      <c r="E9" s="46">
        <v>2</v>
      </c>
      <c r="F9" s="54">
        <f t="shared" si="0"/>
        <v>4</v>
      </c>
    </row>
    <row r="10" spans="2:9" ht="26.25" x14ac:dyDescent="0.35">
      <c r="B10" s="13" t="s">
        <v>131</v>
      </c>
      <c r="C10" s="16" t="s">
        <v>142</v>
      </c>
      <c r="D10" s="46">
        <v>2</v>
      </c>
      <c r="E10" s="46">
        <v>3</v>
      </c>
      <c r="F10" s="54">
        <f t="shared" si="0"/>
        <v>5</v>
      </c>
    </row>
    <row r="11" spans="2:9" ht="26.25" x14ac:dyDescent="0.35">
      <c r="B11" s="13" t="s">
        <v>132</v>
      </c>
      <c r="C11" s="16" t="s">
        <v>143</v>
      </c>
      <c r="D11" s="46">
        <v>3</v>
      </c>
      <c r="E11" s="46">
        <v>2</v>
      </c>
      <c r="F11" s="54">
        <f t="shared" si="0"/>
        <v>5</v>
      </c>
    </row>
    <row r="12" spans="2:9" ht="26.25" x14ac:dyDescent="0.35">
      <c r="B12" s="33" t="s">
        <v>133</v>
      </c>
      <c r="C12" s="34" t="s">
        <v>144</v>
      </c>
      <c r="D12" s="46">
        <v>2</v>
      </c>
      <c r="E12" s="46">
        <v>3</v>
      </c>
      <c r="F12" s="54">
        <f t="shared" si="0"/>
        <v>5</v>
      </c>
    </row>
    <row r="13" spans="2:9" ht="26.25" x14ac:dyDescent="0.35">
      <c r="B13" s="17"/>
      <c r="C13" s="39" t="s">
        <v>152</v>
      </c>
      <c r="D13" s="55">
        <f>SUM(D5:D12)</f>
        <v>18</v>
      </c>
      <c r="E13" s="55">
        <f>SUM(E5:E12)</f>
        <v>19</v>
      </c>
      <c r="F13" s="52"/>
    </row>
    <row r="17" spans="2:2" ht="26.25" x14ac:dyDescent="0.4">
      <c r="B17" s="57" t="s">
        <v>156</v>
      </c>
    </row>
  </sheetData>
  <mergeCells count="2">
    <mergeCell ref="B2:C4"/>
    <mergeCell ref="D2:E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Relationships</vt:lpstr>
      <vt:lpstr>Stakeholder Needs to Ent Goals</vt:lpstr>
      <vt:lpstr>Weighted</vt:lpstr>
      <vt:lpstr>Stakeholder Needs to Ent Go (2)</vt:lpstr>
      <vt:lpstr>Ent Goals to Alignment Goals</vt:lpstr>
      <vt:lpstr>Ent Goals to Alignment Goal (2)</vt:lpstr>
      <vt:lpstr>Alignment Goals to Objectives</vt:lpstr>
      <vt:lpstr>Alignment Goals to Objectiv (2)</vt:lpstr>
      <vt:lpstr>Alignment Goals to Objectiv (3)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</dc:creator>
  <cp:lastModifiedBy>Mark Thomas</cp:lastModifiedBy>
  <dcterms:created xsi:type="dcterms:W3CDTF">2013-11-10T23:15:35Z</dcterms:created>
  <dcterms:modified xsi:type="dcterms:W3CDTF">2019-07-01T12:51:45Z</dcterms:modified>
</cp:coreProperties>
</file>